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1.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2.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4.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5.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6.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17.xml" ContentType="application/vnd.openxmlformats-officedocument.drawing+xml"/>
  <Override PartName="/xl/ctrlProps/ctrlProp31.xml" ContentType="application/vnd.ms-excel.controlproperties+xml"/>
  <Override PartName="/xl/ctrlProps/ctrlProp32.xml" ContentType="application/vnd.ms-excel.controlproperties+xml"/>
  <Override PartName="/xl/drawings/drawing18.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19.xml" ContentType="application/vnd.openxmlformats-officedocument.drawing+xml"/>
  <Override PartName="/xl/ctrlProps/ctrlProp35.xml" ContentType="application/vnd.ms-excel.controlproperties+xml"/>
  <Override PartName="/xl/ctrlProps/ctrlProp36.xml" ContentType="application/vnd.ms-excel.controlproperties+xml"/>
  <Override PartName="/xl/drawings/drawing20.xml" ContentType="application/vnd.openxmlformats-officedocument.drawing+xml"/>
  <Override PartName="/xl/ctrlProps/ctrlProp37.xml" ContentType="application/vnd.ms-excel.controlproperties+xml"/>
  <Override PartName="/xl/ctrlProps/ctrlProp38.xml" ContentType="application/vnd.ms-excel.controlproperties+xml"/>
  <Override PartName="/xl/drawings/drawing21.xml" ContentType="application/vnd.openxmlformats-officedocument.drawing+xml"/>
  <Override PartName="/xl/ctrlProps/ctrlProp39.xml" ContentType="application/vnd.ms-excel.controlproperties+xml"/>
  <Override PartName="/xl/ctrlProps/ctrlProp40.xml" ContentType="application/vnd.ms-excel.controlproperties+xml"/>
  <Override PartName="/xl/drawings/drawing22.xml" ContentType="application/vnd.openxmlformats-officedocument.drawing+xml"/>
  <Override PartName="/xl/ctrlProps/ctrlProp41.xml" ContentType="application/vnd.ms-excel.controlproperties+xml"/>
  <Override PartName="/xl/ctrlProps/ctrlProp42.xml" ContentType="application/vnd.ms-excel.controlproperties+xml"/>
  <Override PartName="/xl/drawings/drawing23.xml" ContentType="application/vnd.openxmlformats-officedocument.drawing+xml"/>
  <Override PartName="/xl/ctrlProps/ctrlProp43.xml" ContentType="application/vnd.ms-excel.controlproperties+xml"/>
  <Override PartName="/xl/ctrlProps/ctrlProp44.xml" ContentType="application/vnd.ms-excel.controlproperties+xml"/>
  <Override PartName="/xl/drawings/drawing24.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25.xml" ContentType="application/vnd.openxmlformats-officedocument.drawing+xml"/>
  <Override PartName="/xl/ctrlProps/ctrlProp47.xml" ContentType="application/vnd.ms-excel.controlproperties+xml"/>
  <Override PartName="/xl/ctrlProps/ctrlProp48.xml" ContentType="application/vnd.ms-excel.controlproperties+xml"/>
  <Override PartName="/xl/drawings/drawing26.xml" ContentType="application/vnd.openxmlformats-officedocument.drawing+xml"/>
  <Override PartName="/xl/ctrlProps/ctrlProp49.xml" ContentType="application/vnd.ms-excel.controlproperties+xml"/>
  <Override PartName="/xl/ctrlProps/ctrlProp50.xml" ContentType="application/vnd.ms-excel.controlproperties+xml"/>
  <Override PartName="/xl/drawings/drawing27.xml" ContentType="application/vnd.openxmlformats-officedocument.drawing+xml"/>
  <Override PartName="/xl/ctrlProps/ctrlProp51.xml" ContentType="application/vnd.ms-excel.controlproperties+xml"/>
  <Override PartName="/xl/ctrlProps/ctrlProp52.xml" ContentType="application/vnd.ms-excel.controlproperties+xml"/>
  <Override PartName="/xl/drawings/drawing28.xml" ContentType="application/vnd.openxmlformats-officedocument.drawing+xml"/>
  <Override PartName="/xl/ctrlProps/ctrlProp53.xml" ContentType="application/vnd.ms-excel.controlproperties+xml"/>
  <Override PartName="/xl/ctrlProps/ctrlProp54.xml" ContentType="application/vnd.ms-excel.controlproperties+xml"/>
  <Override PartName="/xl/drawings/drawing29.xml" ContentType="application/vnd.openxmlformats-officedocument.drawing+xml"/>
  <Override PartName="/xl/ctrlProps/ctrlProp55.xml" ContentType="application/vnd.ms-excel.controlproperties+xml"/>
  <Override PartName="/xl/ctrlProps/ctrlProp56.xml" ContentType="application/vnd.ms-excel.controlproperties+xml"/>
  <Override PartName="/xl/drawings/drawing30.xml" ContentType="application/vnd.openxmlformats-officedocument.drawing+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labamagov.sharepoint.com/sites/ADECA-BroadbandAlabama/Shared Documents/General/ADED Docs/Broadband/ARPA SFRF/ARPA 2/Imp Templates/2-Payment Request/"/>
    </mc:Choice>
  </mc:AlternateContent>
  <xr:revisionPtr revIDLastSave="3097" documentId="14_{75A3DE76-FF2A-4EBE-B77C-725E376A4F63}" xr6:coauthVersionLast="47" xr6:coauthVersionMax="47" xr10:uidLastSave="{C87BAEF5-C05B-4E8F-88C4-DEFD1D1D72D3}"/>
  <bookViews>
    <workbookView xWindow="-120" yWindow="-120" windowWidth="29040" windowHeight="15720" tabRatio="875" xr2:uid="{00000000-000D-0000-FFFF-FFFF00000000}"/>
  </bookViews>
  <sheets>
    <sheet name="Payment Request 01" sheetId="7" r:id="rId1"/>
    <sheet name="Payment Request 02" sheetId="8" r:id="rId2"/>
    <sheet name="Payment Request 03" sheetId="9" r:id="rId3"/>
    <sheet name="Payment Request 04" sheetId="10" r:id="rId4"/>
    <sheet name="Payment Request 05" sheetId="11" r:id="rId5"/>
    <sheet name="Payment Request 06" sheetId="12" r:id="rId6"/>
    <sheet name="Payment Request 07" sheetId="14" r:id="rId7"/>
    <sheet name="Payment Request 08" sheetId="13" r:id="rId8"/>
    <sheet name="Payment Request 09" sheetId="15" r:id="rId9"/>
    <sheet name="Payment Request 10" sheetId="16" r:id="rId10"/>
    <sheet name="Payment Request 11" sheetId="17" r:id="rId11"/>
    <sheet name="Payment Request 12" sheetId="37" r:id="rId12"/>
    <sheet name="Payment Request 13" sheetId="19" r:id="rId13"/>
    <sheet name="Payment Request 14" sheetId="20" r:id="rId14"/>
    <sheet name="Payment Request 15" sheetId="21" r:id="rId15"/>
    <sheet name="Payment Request 16" sheetId="22" r:id="rId16"/>
    <sheet name="Payment Request 17" sheetId="23" r:id="rId17"/>
    <sheet name="Payment Request 18" sheetId="24" r:id="rId18"/>
    <sheet name="Payment Request 19" sheetId="25" r:id="rId19"/>
    <sheet name="Payment Request 20" sheetId="26" r:id="rId20"/>
    <sheet name="Payment Request 21" sheetId="27" r:id="rId21"/>
    <sheet name="Payment Request 22" sheetId="28" r:id="rId22"/>
    <sheet name="Payment Request 23" sheetId="29" r:id="rId23"/>
    <sheet name="Payment Request 24" sheetId="30" r:id="rId24"/>
    <sheet name="Payment Request 25" sheetId="31" r:id="rId25"/>
    <sheet name="Payment Request 26" sheetId="32" r:id="rId26"/>
    <sheet name="Payment Request 27" sheetId="33" r:id="rId27"/>
    <sheet name="Payment Request 28" sheetId="34" r:id="rId28"/>
    <sheet name="Payment Request 29" sheetId="35" r:id="rId29"/>
    <sheet name="Payment Request 30" sheetId="36" r:id="rId30"/>
  </sheets>
  <definedNames>
    <definedName name="_xlnm.Print_Area" localSheetId="0">'Payment Request 01'!$A$1:$K$44</definedName>
    <definedName name="_xlnm.Print_Area" localSheetId="28">'Payment Request 29'!$A$1:$K$44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24" l="1"/>
  <c r="G26" i="37"/>
  <c r="D13" i="37" s="1"/>
  <c r="F26" i="37"/>
  <c r="E25" i="37"/>
  <c r="D25" i="37"/>
  <c r="C25" i="37"/>
  <c r="B25" i="37"/>
  <c r="E24" i="37"/>
  <c r="D24" i="37"/>
  <c r="C24" i="37"/>
  <c r="B24" i="37"/>
  <c r="E23" i="37"/>
  <c r="D23" i="37"/>
  <c r="C23" i="37"/>
  <c r="B23" i="37"/>
  <c r="E22" i="37"/>
  <c r="D22" i="37"/>
  <c r="C22" i="37"/>
  <c r="B22" i="37"/>
  <c r="E21" i="37"/>
  <c r="D21" i="37"/>
  <c r="C21" i="37"/>
  <c r="B21" i="37"/>
  <c r="E20" i="37"/>
  <c r="D20" i="37"/>
  <c r="C20" i="37"/>
  <c r="B20" i="37"/>
  <c r="E19" i="37"/>
  <c r="D19" i="37"/>
  <c r="C19" i="37"/>
  <c r="B19" i="37"/>
  <c r="B7" i="37"/>
  <c r="B6" i="37"/>
  <c r="B5" i="37"/>
  <c r="B5" i="29"/>
  <c r="B5" i="17"/>
  <c r="B6" i="15"/>
  <c r="B5" i="13"/>
  <c r="B6" i="9"/>
  <c r="B5" i="9"/>
  <c r="M20" i="7"/>
  <c r="M21" i="7"/>
  <c r="M22" i="7"/>
  <c r="M23" i="7"/>
  <c r="M24" i="7"/>
  <c r="M25" i="7"/>
  <c r="M19" i="7"/>
  <c r="L20" i="7"/>
  <c r="L21" i="7"/>
  <c r="L22" i="7"/>
  <c r="L23" i="7"/>
  <c r="L24" i="7"/>
  <c r="L25" i="7"/>
  <c r="L19" i="7"/>
  <c r="E20" i="7"/>
  <c r="N20" i="7" s="1"/>
  <c r="E21" i="7"/>
  <c r="N21" i="7" s="1"/>
  <c r="E22" i="7"/>
  <c r="N22" i="7" s="1"/>
  <c r="E23" i="7"/>
  <c r="N23" i="7" s="1"/>
  <c r="E24" i="7"/>
  <c r="N24" i="7" s="1"/>
  <c r="E26" i="37" l="1"/>
  <c r="G29" i="37" s="1"/>
  <c r="B13" i="37"/>
  <c r="G26" i="9"/>
  <c r="B19" i="36"/>
  <c r="C19" i="36"/>
  <c r="D19" i="36"/>
  <c r="B20" i="36"/>
  <c r="C20" i="36"/>
  <c r="D20" i="36"/>
  <c r="B21" i="36"/>
  <c r="C21" i="36"/>
  <c r="D21" i="36"/>
  <c r="B22" i="36"/>
  <c r="C22" i="36"/>
  <c r="D22" i="36"/>
  <c r="B23" i="36"/>
  <c r="C23" i="36"/>
  <c r="D23" i="36"/>
  <c r="B24" i="36"/>
  <c r="C24" i="36"/>
  <c r="D24" i="36"/>
  <c r="B25" i="36"/>
  <c r="C25" i="36"/>
  <c r="D25" i="36"/>
  <c r="B19" i="35"/>
  <c r="C19" i="35"/>
  <c r="D19" i="35"/>
  <c r="B20" i="35"/>
  <c r="C20" i="35"/>
  <c r="D20" i="35"/>
  <c r="B21" i="35"/>
  <c r="C21" i="35"/>
  <c r="D21" i="35"/>
  <c r="B22" i="35"/>
  <c r="C22" i="35"/>
  <c r="D22" i="35"/>
  <c r="B23" i="35"/>
  <c r="C23" i="35"/>
  <c r="D23" i="35"/>
  <c r="B24" i="35"/>
  <c r="C24" i="35"/>
  <c r="D24" i="35"/>
  <c r="B25" i="35"/>
  <c r="C25" i="35"/>
  <c r="D25" i="35"/>
  <c r="B19" i="34"/>
  <c r="C19" i="34"/>
  <c r="D19" i="34"/>
  <c r="B20" i="34"/>
  <c r="C20" i="34"/>
  <c r="D20" i="34"/>
  <c r="B21" i="34"/>
  <c r="C21" i="34"/>
  <c r="D21" i="34"/>
  <c r="B22" i="34"/>
  <c r="C22" i="34"/>
  <c r="D22" i="34"/>
  <c r="B23" i="34"/>
  <c r="C23" i="34"/>
  <c r="D23" i="34"/>
  <c r="B24" i="34"/>
  <c r="C24" i="34"/>
  <c r="D24" i="34"/>
  <c r="B25" i="34"/>
  <c r="C25" i="34"/>
  <c r="D25" i="34"/>
  <c r="B19" i="33"/>
  <c r="C19" i="33"/>
  <c r="D19" i="33"/>
  <c r="B20" i="33"/>
  <c r="C20" i="33"/>
  <c r="D20" i="33"/>
  <c r="B21" i="33"/>
  <c r="C21" i="33"/>
  <c r="D21" i="33"/>
  <c r="B22" i="33"/>
  <c r="C22" i="33"/>
  <c r="D22" i="33"/>
  <c r="B23" i="33"/>
  <c r="C23" i="33"/>
  <c r="D23" i="33"/>
  <c r="B24" i="33"/>
  <c r="C24" i="33"/>
  <c r="D24" i="33"/>
  <c r="B25" i="33"/>
  <c r="C25" i="33"/>
  <c r="D25" i="33"/>
  <c r="B19" i="32"/>
  <c r="C19" i="32"/>
  <c r="D19" i="32"/>
  <c r="B20" i="32"/>
  <c r="C20" i="32"/>
  <c r="D20" i="32"/>
  <c r="B21" i="32"/>
  <c r="C21" i="32"/>
  <c r="D21" i="32"/>
  <c r="B22" i="32"/>
  <c r="C22" i="32"/>
  <c r="D22" i="32"/>
  <c r="B23" i="32"/>
  <c r="C23" i="32"/>
  <c r="D23" i="32"/>
  <c r="B24" i="32"/>
  <c r="C24" i="32"/>
  <c r="D24" i="32"/>
  <c r="B25" i="32"/>
  <c r="C25" i="32"/>
  <c r="D25" i="32"/>
  <c r="B19" i="31"/>
  <c r="C19" i="31"/>
  <c r="D19" i="31"/>
  <c r="B20" i="31"/>
  <c r="C20" i="31"/>
  <c r="D20" i="31"/>
  <c r="B21" i="31"/>
  <c r="C21" i="31"/>
  <c r="D21" i="31"/>
  <c r="B22" i="31"/>
  <c r="C22" i="31"/>
  <c r="D22" i="31"/>
  <c r="B23" i="31"/>
  <c r="C23" i="31"/>
  <c r="D23" i="31"/>
  <c r="B24" i="31"/>
  <c r="C24" i="31"/>
  <c r="D24" i="31"/>
  <c r="B25" i="31"/>
  <c r="C25" i="31"/>
  <c r="D25" i="31"/>
  <c r="B19" i="30"/>
  <c r="C19" i="30"/>
  <c r="D19" i="30"/>
  <c r="B20" i="30"/>
  <c r="C20" i="30"/>
  <c r="D20" i="30"/>
  <c r="B21" i="30"/>
  <c r="C21" i="30"/>
  <c r="D21" i="30"/>
  <c r="B22" i="30"/>
  <c r="C22" i="30"/>
  <c r="D22" i="30"/>
  <c r="B23" i="30"/>
  <c r="C23" i="30"/>
  <c r="D23" i="30"/>
  <c r="B24" i="30"/>
  <c r="C24" i="30"/>
  <c r="D24" i="30"/>
  <c r="B25" i="30"/>
  <c r="C25" i="30"/>
  <c r="D25" i="30"/>
  <c r="B19" i="29"/>
  <c r="C19" i="29"/>
  <c r="D19" i="29"/>
  <c r="B20" i="29"/>
  <c r="C20" i="29"/>
  <c r="D20" i="29"/>
  <c r="B21" i="29"/>
  <c r="C21" i="29"/>
  <c r="D21" i="29"/>
  <c r="B22" i="29"/>
  <c r="C22" i="29"/>
  <c r="D22" i="29"/>
  <c r="B23" i="29"/>
  <c r="C23" i="29"/>
  <c r="D23" i="29"/>
  <c r="B24" i="29"/>
  <c r="C24" i="29"/>
  <c r="D24" i="29"/>
  <c r="B25" i="29"/>
  <c r="C25" i="29"/>
  <c r="D25" i="29"/>
  <c r="B19" i="28"/>
  <c r="C19" i="28"/>
  <c r="D19" i="28"/>
  <c r="B20" i="28"/>
  <c r="C20" i="28"/>
  <c r="D20" i="28"/>
  <c r="B21" i="28"/>
  <c r="C21" i="28"/>
  <c r="D21" i="28"/>
  <c r="B22" i="28"/>
  <c r="C22" i="28"/>
  <c r="D22" i="28"/>
  <c r="B23" i="28"/>
  <c r="C23" i="28"/>
  <c r="D23" i="28"/>
  <c r="B24" i="28"/>
  <c r="C24" i="28"/>
  <c r="D24" i="28"/>
  <c r="B25" i="28"/>
  <c r="C25" i="28"/>
  <c r="D25" i="28"/>
  <c r="B19" i="27"/>
  <c r="C19" i="27"/>
  <c r="D19" i="27"/>
  <c r="B20" i="27"/>
  <c r="C20" i="27"/>
  <c r="D20" i="27"/>
  <c r="B21" i="27"/>
  <c r="C21" i="27"/>
  <c r="D21" i="27"/>
  <c r="B22" i="27"/>
  <c r="C22" i="27"/>
  <c r="D22" i="27"/>
  <c r="B23" i="27"/>
  <c r="C23" i="27"/>
  <c r="D23" i="27"/>
  <c r="B24" i="27"/>
  <c r="C24" i="27"/>
  <c r="D24" i="27"/>
  <c r="B25" i="27"/>
  <c r="C25" i="27"/>
  <c r="D25" i="27"/>
  <c r="B19" i="26"/>
  <c r="C19" i="26"/>
  <c r="D19" i="26"/>
  <c r="B20" i="26"/>
  <c r="C20" i="26"/>
  <c r="D20" i="26"/>
  <c r="B21" i="26"/>
  <c r="C21" i="26"/>
  <c r="D21" i="26"/>
  <c r="B22" i="26"/>
  <c r="C22" i="26"/>
  <c r="D22" i="26"/>
  <c r="B23" i="26"/>
  <c r="C23" i="26"/>
  <c r="D23" i="26"/>
  <c r="B24" i="26"/>
  <c r="C24" i="26"/>
  <c r="D24" i="26"/>
  <c r="B25" i="26"/>
  <c r="C25" i="26"/>
  <c r="D25" i="26"/>
  <c r="B19" i="25"/>
  <c r="C19" i="25"/>
  <c r="D19" i="25"/>
  <c r="B20" i="25"/>
  <c r="C20" i="25"/>
  <c r="D20" i="25"/>
  <c r="B21" i="25"/>
  <c r="C21" i="25"/>
  <c r="D21" i="25"/>
  <c r="B22" i="25"/>
  <c r="C22" i="25"/>
  <c r="D22" i="25"/>
  <c r="B23" i="25"/>
  <c r="C23" i="25"/>
  <c r="D23" i="25"/>
  <c r="B24" i="25"/>
  <c r="C24" i="25"/>
  <c r="D24" i="25"/>
  <c r="B25" i="25"/>
  <c r="C25" i="25"/>
  <c r="D25" i="25"/>
  <c r="B19" i="24"/>
  <c r="C19" i="24"/>
  <c r="D19" i="24"/>
  <c r="B20" i="24"/>
  <c r="C20" i="24"/>
  <c r="D20" i="24"/>
  <c r="B21" i="24"/>
  <c r="C21" i="24"/>
  <c r="D21" i="24"/>
  <c r="B22" i="24"/>
  <c r="C22" i="24"/>
  <c r="D22" i="24"/>
  <c r="B23" i="24"/>
  <c r="C23" i="24"/>
  <c r="D23" i="24"/>
  <c r="B24" i="24"/>
  <c r="C24" i="24"/>
  <c r="D24" i="24"/>
  <c r="B25" i="24"/>
  <c r="C25" i="24"/>
  <c r="D25" i="24"/>
  <c r="B19" i="23"/>
  <c r="C19" i="23"/>
  <c r="D19" i="23"/>
  <c r="B20" i="23"/>
  <c r="C20" i="23"/>
  <c r="D20" i="23"/>
  <c r="B21" i="23"/>
  <c r="C21" i="23"/>
  <c r="D21" i="23"/>
  <c r="B22" i="23"/>
  <c r="C22" i="23"/>
  <c r="D22" i="23"/>
  <c r="B23" i="23"/>
  <c r="C23" i="23"/>
  <c r="D23" i="23"/>
  <c r="B24" i="23"/>
  <c r="C24" i="23"/>
  <c r="D24" i="23"/>
  <c r="B25" i="23"/>
  <c r="C25" i="23"/>
  <c r="D25" i="23"/>
  <c r="B19" i="22"/>
  <c r="C19" i="22"/>
  <c r="D19" i="22"/>
  <c r="B20" i="22"/>
  <c r="C20" i="22"/>
  <c r="D20" i="22"/>
  <c r="B21" i="22"/>
  <c r="C21" i="22"/>
  <c r="D21" i="22"/>
  <c r="B22" i="22"/>
  <c r="C22" i="22"/>
  <c r="D22" i="22"/>
  <c r="B23" i="22"/>
  <c r="C23" i="22"/>
  <c r="D23" i="22"/>
  <c r="B24" i="22"/>
  <c r="C24" i="22"/>
  <c r="D24" i="22"/>
  <c r="B25" i="22"/>
  <c r="C25" i="22"/>
  <c r="D25" i="22"/>
  <c r="B19" i="21"/>
  <c r="C19" i="21"/>
  <c r="D19" i="21"/>
  <c r="B20" i="21"/>
  <c r="C20" i="21"/>
  <c r="D20" i="21"/>
  <c r="B21" i="21"/>
  <c r="C21" i="21"/>
  <c r="D21" i="21"/>
  <c r="B22" i="21"/>
  <c r="C22" i="21"/>
  <c r="D22" i="21"/>
  <c r="B23" i="21"/>
  <c r="C23" i="21"/>
  <c r="D23" i="21"/>
  <c r="B24" i="21"/>
  <c r="C24" i="21"/>
  <c r="D24" i="21"/>
  <c r="B25" i="21"/>
  <c r="C25" i="21"/>
  <c r="D25" i="21"/>
  <c r="B19" i="20"/>
  <c r="C19" i="20"/>
  <c r="D19" i="20"/>
  <c r="B20" i="20"/>
  <c r="C20" i="20"/>
  <c r="D20" i="20"/>
  <c r="B21" i="20"/>
  <c r="C21" i="20"/>
  <c r="D21" i="20"/>
  <c r="B22" i="20"/>
  <c r="C22" i="20"/>
  <c r="D22" i="20"/>
  <c r="B23" i="20"/>
  <c r="C23" i="20"/>
  <c r="D23" i="20"/>
  <c r="B24" i="20"/>
  <c r="C24" i="20"/>
  <c r="D24" i="20"/>
  <c r="B25" i="20"/>
  <c r="C25" i="20"/>
  <c r="D25" i="20"/>
  <c r="B19" i="19"/>
  <c r="C19" i="19"/>
  <c r="D19" i="19"/>
  <c r="B20" i="19"/>
  <c r="C20" i="19"/>
  <c r="D20" i="19"/>
  <c r="B21" i="19"/>
  <c r="C21" i="19"/>
  <c r="D21" i="19"/>
  <c r="B22" i="19"/>
  <c r="C22" i="19"/>
  <c r="D22" i="19"/>
  <c r="B23" i="19"/>
  <c r="C23" i="19"/>
  <c r="D23" i="19"/>
  <c r="B24" i="19"/>
  <c r="C24" i="19"/>
  <c r="D24" i="19"/>
  <c r="B25" i="19"/>
  <c r="C25" i="19"/>
  <c r="D25" i="19"/>
  <c r="B19" i="17"/>
  <c r="C19" i="17"/>
  <c r="D19" i="17"/>
  <c r="B20" i="17"/>
  <c r="C20" i="17"/>
  <c r="D20" i="17"/>
  <c r="B21" i="17"/>
  <c r="C21" i="17"/>
  <c r="D21" i="17"/>
  <c r="B22" i="17"/>
  <c r="C22" i="17"/>
  <c r="D22" i="17"/>
  <c r="B23" i="17"/>
  <c r="C23" i="17"/>
  <c r="D23" i="17"/>
  <c r="B24" i="17"/>
  <c r="C24" i="17"/>
  <c r="D24" i="17"/>
  <c r="B25" i="17"/>
  <c r="C25" i="17"/>
  <c r="D25" i="17"/>
  <c r="B19" i="16"/>
  <c r="C19" i="16"/>
  <c r="D19" i="16"/>
  <c r="B20" i="16"/>
  <c r="C20" i="16"/>
  <c r="D20" i="16"/>
  <c r="B21" i="16"/>
  <c r="C21" i="16"/>
  <c r="D21" i="16"/>
  <c r="B22" i="16"/>
  <c r="C22" i="16"/>
  <c r="D22" i="16"/>
  <c r="B23" i="16"/>
  <c r="C23" i="16"/>
  <c r="D23" i="16"/>
  <c r="B24" i="16"/>
  <c r="C24" i="16"/>
  <c r="D24" i="16"/>
  <c r="B25" i="16"/>
  <c r="C25" i="16"/>
  <c r="D25" i="16"/>
  <c r="B19" i="15"/>
  <c r="C19" i="15"/>
  <c r="D19" i="15"/>
  <c r="B20" i="15"/>
  <c r="C20" i="15"/>
  <c r="D20" i="15"/>
  <c r="B21" i="15"/>
  <c r="C21" i="15"/>
  <c r="D21" i="15"/>
  <c r="B22" i="15"/>
  <c r="C22" i="15"/>
  <c r="D22" i="15"/>
  <c r="B23" i="15"/>
  <c r="C23" i="15"/>
  <c r="D23" i="15"/>
  <c r="B24" i="15"/>
  <c r="C24" i="15"/>
  <c r="D24" i="15"/>
  <c r="B25" i="15"/>
  <c r="C25" i="15"/>
  <c r="D25" i="15"/>
  <c r="B19" i="13"/>
  <c r="C19" i="13"/>
  <c r="D19" i="13"/>
  <c r="B20" i="13"/>
  <c r="C20" i="13"/>
  <c r="D20" i="13"/>
  <c r="B21" i="13"/>
  <c r="C21" i="13"/>
  <c r="D21" i="13"/>
  <c r="B22" i="13"/>
  <c r="C22" i="13"/>
  <c r="D22" i="13"/>
  <c r="B23" i="13"/>
  <c r="C23" i="13"/>
  <c r="D23" i="13"/>
  <c r="B24" i="13"/>
  <c r="C24" i="13"/>
  <c r="D24" i="13"/>
  <c r="B25" i="13"/>
  <c r="C25" i="13"/>
  <c r="D25" i="13"/>
  <c r="B19" i="14"/>
  <c r="C19" i="14"/>
  <c r="D19" i="14"/>
  <c r="B20" i="14"/>
  <c r="C20" i="14"/>
  <c r="D20" i="14"/>
  <c r="B21" i="14"/>
  <c r="C21" i="14"/>
  <c r="D21" i="14"/>
  <c r="B22" i="14"/>
  <c r="C22" i="14"/>
  <c r="D22" i="14"/>
  <c r="B23" i="14"/>
  <c r="C23" i="14"/>
  <c r="D23" i="14"/>
  <c r="B24" i="14"/>
  <c r="C24" i="14"/>
  <c r="D24" i="14"/>
  <c r="B25" i="14"/>
  <c r="C25" i="14"/>
  <c r="D25" i="14"/>
  <c r="B19" i="12"/>
  <c r="C19" i="12"/>
  <c r="D19" i="12"/>
  <c r="B20" i="12"/>
  <c r="C20" i="12"/>
  <c r="D20" i="12"/>
  <c r="B21" i="12"/>
  <c r="C21" i="12"/>
  <c r="D21" i="12"/>
  <c r="B22" i="12"/>
  <c r="C22" i="12"/>
  <c r="D22" i="12"/>
  <c r="B23" i="12"/>
  <c r="C23" i="12"/>
  <c r="D23" i="12"/>
  <c r="B24" i="12"/>
  <c r="C24" i="12"/>
  <c r="D24" i="12"/>
  <c r="B25" i="12"/>
  <c r="C25" i="12"/>
  <c r="D25" i="12"/>
  <c r="B19" i="11"/>
  <c r="C19" i="11"/>
  <c r="D19" i="11"/>
  <c r="B20" i="11"/>
  <c r="C20" i="11"/>
  <c r="D20" i="11"/>
  <c r="B21" i="11"/>
  <c r="C21" i="11"/>
  <c r="D21" i="11"/>
  <c r="B22" i="11"/>
  <c r="C22" i="11"/>
  <c r="D22" i="11"/>
  <c r="B23" i="11"/>
  <c r="C23" i="11"/>
  <c r="D23" i="11"/>
  <c r="B24" i="11"/>
  <c r="C24" i="11"/>
  <c r="D24" i="11"/>
  <c r="B25" i="11"/>
  <c r="C25" i="11"/>
  <c r="D25" i="11"/>
  <c r="B19" i="10"/>
  <c r="C19" i="10"/>
  <c r="D19" i="10"/>
  <c r="B20" i="10"/>
  <c r="C20" i="10"/>
  <c r="D20" i="10"/>
  <c r="B21" i="10"/>
  <c r="C21" i="10"/>
  <c r="D21" i="10"/>
  <c r="B22" i="10"/>
  <c r="C22" i="10"/>
  <c r="D22" i="10"/>
  <c r="B23" i="10"/>
  <c r="C23" i="10"/>
  <c r="D23" i="10"/>
  <c r="B24" i="10"/>
  <c r="C24" i="10"/>
  <c r="D24" i="10"/>
  <c r="B25" i="10"/>
  <c r="C25" i="10"/>
  <c r="D25" i="10"/>
  <c r="B19" i="9"/>
  <c r="C19" i="9"/>
  <c r="D19" i="9"/>
  <c r="B20" i="9"/>
  <c r="C20" i="9"/>
  <c r="D20" i="9"/>
  <c r="B21" i="9"/>
  <c r="C21" i="9"/>
  <c r="D21" i="9"/>
  <c r="B22" i="9"/>
  <c r="C22" i="9"/>
  <c r="D22" i="9"/>
  <c r="B23" i="9"/>
  <c r="C23" i="9"/>
  <c r="D23" i="9"/>
  <c r="B24" i="9"/>
  <c r="C24" i="9"/>
  <c r="D24" i="9"/>
  <c r="B25" i="9"/>
  <c r="C25" i="9"/>
  <c r="D25" i="9"/>
  <c r="B19" i="8"/>
  <c r="C19" i="8"/>
  <c r="D19" i="8"/>
  <c r="B20" i="8"/>
  <c r="C20" i="8"/>
  <c r="D20" i="8"/>
  <c r="B21" i="8"/>
  <c r="C21" i="8"/>
  <c r="D21" i="8"/>
  <c r="B22" i="8"/>
  <c r="C22" i="8"/>
  <c r="D22" i="8"/>
  <c r="B23" i="8"/>
  <c r="C23" i="8"/>
  <c r="D23" i="8"/>
  <c r="B24" i="8"/>
  <c r="C24" i="8"/>
  <c r="D24" i="8"/>
  <c r="B25" i="8"/>
  <c r="C25" i="8"/>
  <c r="D25" i="8"/>
  <c r="B5" i="36"/>
  <c r="B6" i="36"/>
  <c r="B5" i="34"/>
  <c r="B6" i="34"/>
  <c r="B5" i="33"/>
  <c r="B6" i="33"/>
  <c r="B5" i="32"/>
  <c r="B6" i="32"/>
  <c r="B5" i="31"/>
  <c r="B6" i="31"/>
  <c r="B5" i="30"/>
  <c r="B6" i="30"/>
  <c r="B6" i="29"/>
  <c r="B5" i="28"/>
  <c r="B6" i="28"/>
  <c r="B5" i="27"/>
  <c r="B6" i="27"/>
  <c r="B5" i="26"/>
  <c r="B6" i="26"/>
  <c r="B5" i="25"/>
  <c r="B6" i="25"/>
  <c r="B5" i="24"/>
  <c r="B6" i="24"/>
  <c r="B5" i="23"/>
  <c r="B6" i="23"/>
  <c r="B5" i="22"/>
  <c r="B6" i="22"/>
  <c r="B5" i="21"/>
  <c r="B6" i="21"/>
  <c r="B5" i="20"/>
  <c r="B6" i="20"/>
  <c r="B5" i="19"/>
  <c r="B6" i="19"/>
  <c r="B6" i="17"/>
  <c r="B5" i="16"/>
  <c r="B6" i="16"/>
  <c r="B5" i="15"/>
  <c r="B6" i="13"/>
  <c r="B5" i="14"/>
  <c r="B6" i="14"/>
  <c r="B5" i="12"/>
  <c r="B6" i="12"/>
  <c r="B5" i="11"/>
  <c r="B6" i="11"/>
  <c r="B5" i="10"/>
  <c r="B6" i="10"/>
  <c r="B5" i="8"/>
  <c r="B6" i="8"/>
  <c r="F26" i="33"/>
  <c r="G26" i="33"/>
  <c r="F26" i="32"/>
  <c r="G26" i="19"/>
  <c r="F26" i="19"/>
  <c r="F26" i="15" l="1"/>
  <c r="B13" i="15" s="1"/>
  <c r="F26" i="12"/>
  <c r="H19" i="8"/>
  <c r="J19" i="8" s="1"/>
  <c r="F26" i="8"/>
  <c r="B7" i="36"/>
  <c r="B7" i="35"/>
  <c r="B7" i="34"/>
  <c r="B7" i="33"/>
  <c r="B7" i="32"/>
  <c r="B7" i="31"/>
  <c r="B7" i="30"/>
  <c r="B7" i="29"/>
  <c r="B7" i="28"/>
  <c r="B7" i="27"/>
  <c r="B7" i="26"/>
  <c r="B7" i="25"/>
  <c r="B7" i="24"/>
  <c r="B7" i="23"/>
  <c r="B7" i="22"/>
  <c r="B7" i="21"/>
  <c r="B7" i="20"/>
  <c r="B7" i="19"/>
  <c r="B7" i="17"/>
  <c r="B7" i="16"/>
  <c r="B7" i="15"/>
  <c r="B7" i="14"/>
  <c r="B7" i="13"/>
  <c r="B7" i="12"/>
  <c r="B7" i="11"/>
  <c r="B7" i="10"/>
  <c r="B7" i="9"/>
  <c r="B7" i="8"/>
  <c r="G26" i="36"/>
  <c r="D13" i="36" s="1"/>
  <c r="F26" i="36"/>
  <c r="E25" i="36"/>
  <c r="E24" i="36"/>
  <c r="E23" i="36"/>
  <c r="E22" i="36"/>
  <c r="E21" i="36"/>
  <c r="E20" i="36"/>
  <c r="E19" i="36"/>
  <c r="G26" i="35"/>
  <c r="D13" i="35" s="1"/>
  <c r="F26" i="35"/>
  <c r="E25" i="35"/>
  <c r="E24" i="35"/>
  <c r="E23" i="35"/>
  <c r="E22" i="35"/>
  <c r="E21" i="35"/>
  <c r="E20" i="35"/>
  <c r="E19" i="35"/>
  <c r="G26" i="34"/>
  <c r="D13" i="34" s="1"/>
  <c r="F26" i="34"/>
  <c r="E25" i="34"/>
  <c r="E24" i="34"/>
  <c r="E23" i="34"/>
  <c r="E22" i="34"/>
  <c r="E21" i="34"/>
  <c r="E20" i="34"/>
  <c r="E19" i="34"/>
  <c r="E25" i="33"/>
  <c r="E24" i="33"/>
  <c r="E23" i="33"/>
  <c r="E22" i="33"/>
  <c r="E21" i="33"/>
  <c r="E20" i="33"/>
  <c r="E19" i="33"/>
  <c r="D13" i="33"/>
  <c r="G26" i="32"/>
  <c r="D13" i="32" s="1"/>
  <c r="E25" i="32"/>
  <c r="E24" i="32"/>
  <c r="E23" i="32"/>
  <c r="E22" i="32"/>
  <c r="E21" i="32"/>
  <c r="E20" i="32"/>
  <c r="E19" i="32"/>
  <c r="G26" i="31"/>
  <c r="D13" i="31" s="1"/>
  <c r="F26" i="31"/>
  <c r="E25" i="31"/>
  <c r="E24" i="31"/>
  <c r="E23" i="31"/>
  <c r="E22" i="31"/>
  <c r="E21" i="31"/>
  <c r="E20" i="31"/>
  <c r="E19" i="31"/>
  <c r="G26" i="30"/>
  <c r="D13" i="30" s="1"/>
  <c r="F26" i="30"/>
  <c r="E25" i="30"/>
  <c r="E24" i="30"/>
  <c r="E23" i="30"/>
  <c r="E22" i="30"/>
  <c r="E21" i="30"/>
  <c r="E20" i="30"/>
  <c r="E19" i="30"/>
  <c r="G26" i="29"/>
  <c r="D13" i="29" s="1"/>
  <c r="F26" i="29"/>
  <c r="E25" i="29"/>
  <c r="E24" i="29"/>
  <c r="E23" i="29"/>
  <c r="E22" i="29"/>
  <c r="E21" i="29"/>
  <c r="E20" i="29"/>
  <c r="E19" i="29"/>
  <c r="G26" i="28"/>
  <c r="D13" i="28" s="1"/>
  <c r="F26" i="28"/>
  <c r="E25" i="28"/>
  <c r="E24" i="28"/>
  <c r="E23" i="28"/>
  <c r="E22" i="28"/>
  <c r="E21" i="28"/>
  <c r="E20" i="28"/>
  <c r="E19" i="28"/>
  <c r="G26" i="27"/>
  <c r="D13" i="27" s="1"/>
  <c r="F26" i="27"/>
  <c r="B13" i="27" s="1"/>
  <c r="E25" i="27"/>
  <c r="E24" i="27"/>
  <c r="E23" i="27"/>
  <c r="E22" i="27"/>
  <c r="E21" i="27"/>
  <c r="E20" i="27"/>
  <c r="E19" i="27"/>
  <c r="G26" i="26"/>
  <c r="D13" i="26" s="1"/>
  <c r="F26" i="26"/>
  <c r="E25" i="26"/>
  <c r="E24" i="26"/>
  <c r="E23" i="26"/>
  <c r="E22" i="26"/>
  <c r="E21" i="26"/>
  <c r="E20" i="26"/>
  <c r="E19" i="26"/>
  <c r="G26" i="25"/>
  <c r="D13" i="25" s="1"/>
  <c r="F26" i="25"/>
  <c r="E25" i="25"/>
  <c r="E24" i="25"/>
  <c r="E23" i="25"/>
  <c r="E22" i="25"/>
  <c r="E21" i="25"/>
  <c r="E20" i="25"/>
  <c r="E19" i="25"/>
  <c r="D13" i="24"/>
  <c r="F26" i="24"/>
  <c r="E25" i="24"/>
  <c r="E24" i="24"/>
  <c r="E23" i="24"/>
  <c r="E22" i="24"/>
  <c r="E21" i="24"/>
  <c r="E20" i="24"/>
  <c r="E19" i="24"/>
  <c r="G26" i="23"/>
  <c r="D13" i="23" s="1"/>
  <c r="F26" i="23"/>
  <c r="E25" i="23"/>
  <c r="E24" i="23"/>
  <c r="E23" i="23"/>
  <c r="E22" i="23"/>
  <c r="E21" i="23"/>
  <c r="E20" i="23"/>
  <c r="E19" i="23"/>
  <c r="G26" i="22"/>
  <c r="D13" i="22" s="1"/>
  <c r="F26" i="22"/>
  <c r="E25" i="22"/>
  <c r="E24" i="22"/>
  <c r="E23" i="22"/>
  <c r="E22" i="22"/>
  <c r="E21" i="22"/>
  <c r="E20" i="22"/>
  <c r="E19" i="22"/>
  <c r="E25" i="21"/>
  <c r="E25" i="20"/>
  <c r="E25" i="19"/>
  <c r="E25" i="17"/>
  <c r="E25" i="16"/>
  <c r="E25" i="15"/>
  <c r="E25" i="13"/>
  <c r="E25" i="14"/>
  <c r="E25" i="12"/>
  <c r="E25" i="9"/>
  <c r="E25" i="10"/>
  <c r="E25" i="11"/>
  <c r="I19" i="8"/>
  <c r="K19" i="8" s="1"/>
  <c r="I20" i="8"/>
  <c r="K20" i="8" s="1"/>
  <c r="I21" i="8"/>
  <c r="K21" i="8" s="1"/>
  <c r="I22" i="8"/>
  <c r="K22" i="8" s="1"/>
  <c r="I23" i="8"/>
  <c r="K23" i="8" s="1"/>
  <c r="I24" i="8"/>
  <c r="K24" i="8" s="1"/>
  <c r="I25" i="8"/>
  <c r="K25" i="8" s="1"/>
  <c r="H20" i="8"/>
  <c r="J20" i="8" s="1"/>
  <c r="H21" i="8"/>
  <c r="J21" i="8" s="1"/>
  <c r="H22" i="8"/>
  <c r="J22" i="8" s="1"/>
  <c r="H23" i="8"/>
  <c r="J23" i="8" s="1"/>
  <c r="H24" i="8"/>
  <c r="J24" i="8" s="1"/>
  <c r="H25" i="8"/>
  <c r="J25" i="8" s="1"/>
  <c r="E19" i="8"/>
  <c r="E20" i="8"/>
  <c r="E21" i="8"/>
  <c r="E22" i="8"/>
  <c r="E23" i="8"/>
  <c r="E24" i="8"/>
  <c r="E25" i="8"/>
  <c r="E25" i="7"/>
  <c r="N25" i="7" s="1"/>
  <c r="G26" i="21"/>
  <c r="D13" i="21" s="1"/>
  <c r="F26" i="21"/>
  <c r="B13" i="21" s="1"/>
  <c r="E24" i="21"/>
  <c r="E23" i="21"/>
  <c r="E22" i="21"/>
  <c r="E21" i="21"/>
  <c r="E20" i="21"/>
  <c r="E19" i="21"/>
  <c r="G26" i="20"/>
  <c r="D13" i="20" s="1"/>
  <c r="F26" i="20"/>
  <c r="B13" i="20" s="1"/>
  <c r="E24" i="20"/>
  <c r="E23" i="20"/>
  <c r="E22" i="20"/>
  <c r="E21" i="20"/>
  <c r="E20" i="20"/>
  <c r="E19" i="20"/>
  <c r="D13" i="19"/>
  <c r="E24" i="19"/>
  <c r="E23" i="19"/>
  <c r="E22" i="19"/>
  <c r="E21" i="19"/>
  <c r="E20" i="19"/>
  <c r="E19" i="19"/>
  <c r="G26" i="17"/>
  <c r="D13" i="17" s="1"/>
  <c r="F26" i="17"/>
  <c r="B13" i="17" s="1"/>
  <c r="E24" i="17"/>
  <c r="E23" i="17"/>
  <c r="E22" i="17"/>
  <c r="E21" i="17"/>
  <c r="E20" i="17"/>
  <c r="E19" i="17"/>
  <c r="G26" i="16"/>
  <c r="D13" i="16" s="1"/>
  <c r="F26" i="16"/>
  <c r="B13" i="16" s="1"/>
  <c r="E24" i="16"/>
  <c r="E23" i="16"/>
  <c r="E22" i="16"/>
  <c r="E21" i="16"/>
  <c r="E20" i="16"/>
  <c r="E19" i="16"/>
  <c r="G26" i="15"/>
  <c r="D13" i="15" s="1"/>
  <c r="E24" i="15"/>
  <c r="E23" i="15"/>
  <c r="E22" i="15"/>
  <c r="E21" i="15"/>
  <c r="E20" i="15"/>
  <c r="E19" i="15"/>
  <c r="G26" i="14"/>
  <c r="D13" i="14" s="1"/>
  <c r="F26" i="14"/>
  <c r="B13" i="14" s="1"/>
  <c r="E24" i="14"/>
  <c r="E23" i="14"/>
  <c r="E22" i="14"/>
  <c r="E21" i="14"/>
  <c r="E20" i="14"/>
  <c r="E19" i="14"/>
  <c r="G26" i="13"/>
  <c r="D13" i="13" s="1"/>
  <c r="F26" i="13"/>
  <c r="B13" i="13" s="1"/>
  <c r="E24" i="13"/>
  <c r="E23" i="13"/>
  <c r="E22" i="13"/>
  <c r="E21" i="13"/>
  <c r="E20" i="13"/>
  <c r="E19" i="13"/>
  <c r="G26" i="12"/>
  <c r="D13" i="12" s="1"/>
  <c r="E24" i="12"/>
  <c r="E23" i="12"/>
  <c r="E22" i="12"/>
  <c r="E21" i="12"/>
  <c r="E20" i="12"/>
  <c r="E19" i="12"/>
  <c r="G26" i="11"/>
  <c r="D13" i="11" s="1"/>
  <c r="F26" i="11"/>
  <c r="E24" i="11"/>
  <c r="E23" i="11"/>
  <c r="E22" i="11"/>
  <c r="E21" i="11"/>
  <c r="E20" i="11"/>
  <c r="E19" i="11"/>
  <c r="G26" i="10"/>
  <c r="D13" i="10" s="1"/>
  <c r="F26" i="10"/>
  <c r="B13" i="10" s="1"/>
  <c r="E24" i="10"/>
  <c r="E23" i="10"/>
  <c r="E22" i="10"/>
  <c r="E21" i="10"/>
  <c r="E20" i="10"/>
  <c r="E19" i="10"/>
  <c r="D13" i="9"/>
  <c r="F26" i="9"/>
  <c r="E24" i="9"/>
  <c r="E23" i="9"/>
  <c r="E22" i="9"/>
  <c r="E21" i="9"/>
  <c r="E20" i="9"/>
  <c r="E19" i="9"/>
  <c r="G26" i="8"/>
  <c r="D13" i="8" s="1"/>
  <c r="C26" i="7"/>
  <c r="C26" i="37" s="1"/>
  <c r="B10" i="37" s="1"/>
  <c r="D26" i="7"/>
  <c r="D26" i="37" s="1"/>
  <c r="D10" i="37" s="1"/>
  <c r="E19" i="7"/>
  <c r="N19" i="7" s="1"/>
  <c r="J19" i="7"/>
  <c r="K19" i="7"/>
  <c r="K20" i="7"/>
  <c r="K21" i="7"/>
  <c r="K22" i="7"/>
  <c r="K23" i="7"/>
  <c r="K24" i="7"/>
  <c r="K25" i="7"/>
  <c r="J20" i="7"/>
  <c r="J21" i="7"/>
  <c r="J22" i="7"/>
  <c r="J23" i="7"/>
  <c r="J24" i="7"/>
  <c r="J25" i="7"/>
  <c r="I26" i="7"/>
  <c r="H26" i="7"/>
  <c r="G26" i="7"/>
  <c r="F26" i="7"/>
  <c r="H24" i="9" l="1"/>
  <c r="J24" i="9" s="1"/>
  <c r="L24" i="8"/>
  <c r="N24" i="8"/>
  <c r="I22" i="9"/>
  <c r="K22" i="9" s="1"/>
  <c r="M22" i="9" s="1"/>
  <c r="M22" i="8"/>
  <c r="H23" i="9"/>
  <c r="J23" i="9" s="1"/>
  <c r="N23" i="9" s="1"/>
  <c r="N23" i="8"/>
  <c r="L23" i="8"/>
  <c r="H22" i="9"/>
  <c r="J22" i="9" s="1"/>
  <c r="H22" i="10" s="1"/>
  <c r="J22" i="10" s="1"/>
  <c r="N22" i="8"/>
  <c r="L22" i="8"/>
  <c r="H19" i="9"/>
  <c r="J19" i="9" s="1"/>
  <c r="H19" i="10" s="1"/>
  <c r="J19" i="10" s="1"/>
  <c r="H19" i="11" s="1"/>
  <c r="J19" i="11" s="1"/>
  <c r="L19" i="8"/>
  <c r="N19" i="8"/>
  <c r="I19" i="9"/>
  <c r="K19" i="9" s="1"/>
  <c r="I19" i="10" s="1"/>
  <c r="K19" i="10" s="1"/>
  <c r="M19" i="8"/>
  <c r="H20" i="9"/>
  <c r="J20" i="9" s="1"/>
  <c r="N20" i="8"/>
  <c r="L20" i="8"/>
  <c r="I25" i="9"/>
  <c r="K25" i="9" s="1"/>
  <c r="I25" i="10" s="1"/>
  <c r="K25" i="10" s="1"/>
  <c r="M25" i="8"/>
  <c r="I21" i="9"/>
  <c r="K21" i="9" s="1"/>
  <c r="M21" i="9" s="1"/>
  <c r="M21" i="8"/>
  <c r="I20" i="9"/>
  <c r="K20" i="9" s="1"/>
  <c r="I20" i="10" s="1"/>
  <c r="K20" i="10" s="1"/>
  <c r="M20" i="8"/>
  <c r="H21" i="9"/>
  <c r="J21" i="9" s="1"/>
  <c r="H21" i="10" s="1"/>
  <c r="J21" i="10" s="1"/>
  <c r="L21" i="10" s="1"/>
  <c r="L21" i="8"/>
  <c r="N21" i="8"/>
  <c r="I24" i="9"/>
  <c r="K24" i="9" s="1"/>
  <c r="I24" i="10" s="1"/>
  <c r="K24" i="10" s="1"/>
  <c r="M24" i="8"/>
  <c r="H25" i="9"/>
  <c r="J25" i="9" s="1"/>
  <c r="H25" i="10" s="1"/>
  <c r="J25" i="10" s="1"/>
  <c r="N25" i="8"/>
  <c r="L25" i="8"/>
  <c r="I23" i="9"/>
  <c r="K23" i="9" s="1"/>
  <c r="I23" i="10" s="1"/>
  <c r="K23" i="10" s="1"/>
  <c r="I23" i="11" s="1"/>
  <c r="K23" i="11" s="1"/>
  <c r="M23" i="8"/>
  <c r="M25" i="9"/>
  <c r="M23" i="9"/>
  <c r="B13" i="8"/>
  <c r="D13" i="7"/>
  <c r="M26" i="7"/>
  <c r="H26" i="8"/>
  <c r="L26" i="7"/>
  <c r="E26" i="28"/>
  <c r="G29" i="28" s="1"/>
  <c r="E26" i="32"/>
  <c r="G29" i="32" s="1"/>
  <c r="E26" i="35"/>
  <c r="G29" i="35" s="1"/>
  <c r="E26" i="34"/>
  <c r="G29" i="34" s="1"/>
  <c r="E26" i="33"/>
  <c r="G29" i="33" s="1"/>
  <c r="E26" i="31"/>
  <c r="G29" i="31" s="1"/>
  <c r="E26" i="30"/>
  <c r="G29" i="30" s="1"/>
  <c r="E26" i="29"/>
  <c r="G29" i="29" s="1"/>
  <c r="E26" i="27"/>
  <c r="G29" i="27" s="1"/>
  <c r="E26" i="26"/>
  <c r="G29" i="26" s="1"/>
  <c r="E26" i="25"/>
  <c r="G29" i="25" s="1"/>
  <c r="E26" i="24"/>
  <c r="G29" i="24" s="1"/>
  <c r="E26" i="23"/>
  <c r="G29" i="23" s="1"/>
  <c r="E26" i="22"/>
  <c r="G29" i="22" s="1"/>
  <c r="D10" i="7"/>
  <c r="D26" i="10"/>
  <c r="D26" i="11"/>
  <c r="D26" i="27"/>
  <c r="D26" i="31"/>
  <c r="D26" i="35"/>
  <c r="D26" i="23"/>
  <c r="D26" i="36"/>
  <c r="D26" i="32"/>
  <c r="D26" i="28"/>
  <c r="D26" i="24"/>
  <c r="D26" i="20"/>
  <c r="D26" i="16"/>
  <c r="D26" i="12"/>
  <c r="D26" i="8"/>
  <c r="D26" i="19"/>
  <c r="D26" i="15"/>
  <c r="D26" i="33"/>
  <c r="D26" i="29"/>
  <c r="D26" i="25"/>
  <c r="D26" i="21"/>
  <c r="D26" i="17"/>
  <c r="D26" i="14"/>
  <c r="D26" i="9"/>
  <c r="D26" i="34"/>
  <c r="D26" i="30"/>
  <c r="D26" i="26"/>
  <c r="D26" i="22"/>
  <c r="D26" i="13"/>
  <c r="C26" i="31"/>
  <c r="C26" i="23"/>
  <c r="C26" i="15"/>
  <c r="C26" i="16"/>
  <c r="C26" i="32"/>
  <c r="C26" i="33"/>
  <c r="C26" i="25"/>
  <c r="C26" i="17"/>
  <c r="C26" i="9"/>
  <c r="C26" i="26"/>
  <c r="C26" i="34"/>
  <c r="C26" i="10"/>
  <c r="C26" i="12"/>
  <c r="C26" i="8"/>
  <c r="C26" i="35"/>
  <c r="C26" i="27"/>
  <c r="C26" i="19"/>
  <c r="C26" i="11"/>
  <c r="C26" i="36"/>
  <c r="C26" i="28"/>
  <c r="C26" i="20"/>
  <c r="C26" i="29"/>
  <c r="C26" i="21"/>
  <c r="C26" i="14"/>
  <c r="C26" i="30"/>
  <c r="C26" i="22"/>
  <c r="C26" i="13"/>
  <c r="C26" i="24"/>
  <c r="I26" i="8"/>
  <c r="E26" i="36"/>
  <c r="G29" i="36" s="1"/>
  <c r="B13" i="36"/>
  <c r="B13" i="35"/>
  <c r="B13" i="34"/>
  <c r="B13" i="33"/>
  <c r="B13" i="32"/>
  <c r="B13" i="31"/>
  <c r="B13" i="30"/>
  <c r="B13" i="29"/>
  <c r="B13" i="28"/>
  <c r="B13" i="26"/>
  <c r="B13" i="25"/>
  <c r="B13" i="24"/>
  <c r="B13" i="23"/>
  <c r="B13" i="22"/>
  <c r="E26" i="21"/>
  <c r="G29" i="21" s="1"/>
  <c r="E26" i="20"/>
  <c r="G29" i="20" s="1"/>
  <c r="E26" i="19"/>
  <c r="G29" i="19" s="1"/>
  <c r="E26" i="17"/>
  <c r="G29" i="17" s="1"/>
  <c r="E26" i="16"/>
  <c r="G29" i="16" s="1"/>
  <c r="E26" i="15"/>
  <c r="G29" i="15" s="1"/>
  <c r="E26" i="14"/>
  <c r="G29" i="14" s="1"/>
  <c r="E26" i="13"/>
  <c r="G29" i="13" s="1"/>
  <c r="E26" i="12"/>
  <c r="G29" i="12" s="1"/>
  <c r="E26" i="11"/>
  <c r="G29" i="11" s="1"/>
  <c r="E26" i="10"/>
  <c r="G29" i="10" s="1"/>
  <c r="E26" i="9"/>
  <c r="G29" i="9" s="1"/>
  <c r="E26" i="8"/>
  <c r="G29" i="8" s="1"/>
  <c r="K26" i="8"/>
  <c r="I26" i="9" s="1"/>
  <c r="B13" i="19"/>
  <c r="B13" i="12"/>
  <c r="B13" i="11"/>
  <c r="B13" i="9"/>
  <c r="E26" i="7"/>
  <c r="B26" i="7"/>
  <c r="B26" i="37" s="1"/>
  <c r="G28" i="37" s="1"/>
  <c r="K26" i="7"/>
  <c r="J26" i="7"/>
  <c r="B13" i="7"/>
  <c r="M24" i="9" l="1"/>
  <c r="L21" i="9"/>
  <c r="I21" i="10"/>
  <c r="K21" i="10" s="1"/>
  <c r="M21" i="10" s="1"/>
  <c r="L19" i="9"/>
  <c r="N24" i="9"/>
  <c r="I22" i="10"/>
  <c r="K22" i="10" s="1"/>
  <c r="N22" i="10" s="1"/>
  <c r="L23" i="9"/>
  <c r="H23" i="10"/>
  <c r="J23" i="10" s="1"/>
  <c r="H23" i="11" s="1"/>
  <c r="J23" i="11" s="1"/>
  <c r="L23" i="11" s="1"/>
  <c r="I25" i="11"/>
  <c r="K25" i="11" s="1"/>
  <c r="I25" i="12" s="1"/>
  <c r="K25" i="12" s="1"/>
  <c r="M25" i="10"/>
  <c r="L24" i="9"/>
  <c r="J26" i="9"/>
  <c r="H26" i="10" s="1"/>
  <c r="K26" i="9"/>
  <c r="I26" i="10" s="1"/>
  <c r="N19" i="9"/>
  <c r="M19" i="9"/>
  <c r="L25" i="10"/>
  <c r="N25" i="10"/>
  <c r="H25" i="11"/>
  <c r="J25" i="11" s="1"/>
  <c r="L22" i="10"/>
  <c r="I20" i="11"/>
  <c r="K20" i="11" s="1"/>
  <c r="M20" i="11" s="1"/>
  <c r="M20" i="10"/>
  <c r="I19" i="11"/>
  <c r="K19" i="11" s="1"/>
  <c r="N19" i="11" s="1"/>
  <c r="M19" i="10"/>
  <c r="L19" i="11"/>
  <c r="H19" i="12"/>
  <c r="J19" i="12" s="1"/>
  <c r="L19" i="12" s="1"/>
  <c r="L20" i="9"/>
  <c r="L25" i="9"/>
  <c r="N26" i="8"/>
  <c r="N19" i="10"/>
  <c r="H24" i="10"/>
  <c r="J24" i="10" s="1"/>
  <c r="N24" i="10" s="1"/>
  <c r="M26" i="8"/>
  <c r="L19" i="10"/>
  <c r="N25" i="9"/>
  <c r="N20" i="9"/>
  <c r="N22" i="9"/>
  <c r="L26" i="8"/>
  <c r="M20" i="9"/>
  <c r="H20" i="10"/>
  <c r="J20" i="10" s="1"/>
  <c r="N21" i="9"/>
  <c r="L22" i="9"/>
  <c r="N21" i="10"/>
  <c r="M23" i="11"/>
  <c r="I23" i="12"/>
  <c r="K23" i="12" s="1"/>
  <c r="I23" i="13" s="1"/>
  <c r="K23" i="13" s="1"/>
  <c r="M23" i="13" s="1"/>
  <c r="H21" i="11"/>
  <c r="J21" i="11" s="1"/>
  <c r="H21" i="12" s="1"/>
  <c r="J21" i="12" s="1"/>
  <c r="H22" i="11"/>
  <c r="J22" i="11" s="1"/>
  <c r="L22" i="11" s="1"/>
  <c r="M24" i="10"/>
  <c r="I24" i="11"/>
  <c r="K24" i="11" s="1"/>
  <c r="M23" i="10"/>
  <c r="D10" i="11"/>
  <c r="N26" i="7"/>
  <c r="D10" i="12"/>
  <c r="D10" i="36"/>
  <c r="D10" i="35"/>
  <c r="D10" i="34"/>
  <c r="B10" i="34"/>
  <c r="D10" i="33"/>
  <c r="D10" i="32"/>
  <c r="B10" i="32"/>
  <c r="B10" i="31"/>
  <c r="D10" i="31"/>
  <c r="D10" i="30"/>
  <c r="B10" i="29"/>
  <c r="D10" i="29"/>
  <c r="D10" i="28"/>
  <c r="D10" i="27"/>
  <c r="D10" i="26"/>
  <c r="D10" i="25"/>
  <c r="D10" i="24"/>
  <c r="B10" i="23"/>
  <c r="D10" i="23"/>
  <c r="B10" i="22"/>
  <c r="D10" i="22"/>
  <c r="B10" i="21"/>
  <c r="D10" i="21"/>
  <c r="D10" i="20"/>
  <c r="D10" i="19"/>
  <c r="D10" i="17"/>
  <c r="D10" i="16"/>
  <c r="B10" i="15"/>
  <c r="D10" i="15"/>
  <c r="D10" i="13"/>
  <c r="D10" i="14"/>
  <c r="D10" i="10"/>
  <c r="D10" i="9"/>
  <c r="B10" i="9"/>
  <c r="D10" i="8"/>
  <c r="B10" i="8"/>
  <c r="G28" i="7"/>
  <c r="B26" i="33"/>
  <c r="B26" i="23"/>
  <c r="B26" i="14"/>
  <c r="B26" i="32"/>
  <c r="B26" i="25"/>
  <c r="B26" i="20"/>
  <c r="B26" i="17"/>
  <c r="B26" i="15"/>
  <c r="B26" i="13"/>
  <c r="B26" i="10"/>
  <c r="B26" i="30"/>
  <c r="B26" i="27"/>
  <c r="B26" i="26"/>
  <c r="B26" i="11"/>
  <c r="B26" i="28"/>
  <c r="B26" i="22"/>
  <c r="B26" i="19"/>
  <c r="B26" i="36"/>
  <c r="B26" i="35"/>
  <c r="B26" i="34"/>
  <c r="B26" i="31"/>
  <c r="B26" i="29"/>
  <c r="B26" i="24"/>
  <c r="B26" i="21"/>
  <c r="B26" i="16"/>
  <c r="B26" i="12"/>
  <c r="B26" i="9"/>
  <c r="B26" i="8"/>
  <c r="B10" i="13"/>
  <c r="B10" i="12"/>
  <c r="B10" i="35"/>
  <c r="B10" i="25"/>
  <c r="B10" i="26"/>
  <c r="B10" i="24"/>
  <c r="B10" i="36"/>
  <c r="B10" i="30"/>
  <c r="B10" i="11"/>
  <c r="B10" i="33"/>
  <c r="B10" i="28"/>
  <c r="B10" i="27"/>
  <c r="B10" i="16"/>
  <c r="B10" i="19"/>
  <c r="B10" i="14"/>
  <c r="B10" i="10"/>
  <c r="B10" i="20"/>
  <c r="B10" i="17"/>
  <c r="G29" i="7"/>
  <c r="B10" i="7"/>
  <c r="I21" i="11" l="1"/>
  <c r="K21" i="11" s="1"/>
  <c r="M21" i="11" s="1"/>
  <c r="I20" i="12"/>
  <c r="K20" i="12" s="1"/>
  <c r="M20" i="12" s="1"/>
  <c r="N25" i="11"/>
  <c r="M23" i="12"/>
  <c r="K26" i="10"/>
  <c r="I26" i="11" s="1"/>
  <c r="I22" i="11"/>
  <c r="K22" i="11" s="1"/>
  <c r="M22" i="10"/>
  <c r="M26" i="10" s="1"/>
  <c r="M26" i="9"/>
  <c r="L23" i="10"/>
  <c r="N23" i="10"/>
  <c r="N23" i="11"/>
  <c r="H23" i="12"/>
  <c r="J23" i="12" s="1"/>
  <c r="H23" i="13" s="1"/>
  <c r="J23" i="13" s="1"/>
  <c r="L23" i="13" s="1"/>
  <c r="J26" i="10"/>
  <c r="H26" i="11" s="1"/>
  <c r="L26" i="9"/>
  <c r="I25" i="13"/>
  <c r="K25" i="13" s="1"/>
  <c r="M25" i="12"/>
  <c r="N26" i="9"/>
  <c r="M25" i="11"/>
  <c r="H21" i="13"/>
  <c r="J21" i="13" s="1"/>
  <c r="L21" i="13" s="1"/>
  <c r="L21" i="12"/>
  <c r="H20" i="11"/>
  <c r="J20" i="11" s="1"/>
  <c r="N20" i="10"/>
  <c r="L20" i="10"/>
  <c r="H19" i="13"/>
  <c r="J19" i="13" s="1"/>
  <c r="H19" i="14" s="1"/>
  <c r="J19" i="14" s="1"/>
  <c r="H19" i="15" s="1"/>
  <c r="J19" i="15" s="1"/>
  <c r="H19" i="16" s="1"/>
  <c r="J19" i="16" s="1"/>
  <c r="M19" i="11"/>
  <c r="I19" i="12"/>
  <c r="K19" i="12" s="1"/>
  <c r="H24" i="11"/>
  <c r="J24" i="11" s="1"/>
  <c r="N24" i="11" s="1"/>
  <c r="L24" i="10"/>
  <c r="L25" i="11"/>
  <c r="H25" i="12"/>
  <c r="J25" i="12" s="1"/>
  <c r="I24" i="12"/>
  <c r="K24" i="12" s="1"/>
  <c r="M24" i="11"/>
  <c r="H22" i="12"/>
  <c r="J22" i="12" s="1"/>
  <c r="L21" i="11"/>
  <c r="I23" i="14"/>
  <c r="K23" i="14" s="1"/>
  <c r="I23" i="15" s="1"/>
  <c r="K23" i="15" s="1"/>
  <c r="G28" i="12"/>
  <c r="G28" i="36"/>
  <c r="G28" i="35"/>
  <c r="G28" i="34"/>
  <c r="G28" i="33"/>
  <c r="G28" i="32"/>
  <c r="G28" i="31"/>
  <c r="G28" i="30"/>
  <c r="G28" i="29"/>
  <c r="G28" i="28"/>
  <c r="G28" i="27"/>
  <c r="G28" i="26"/>
  <c r="G28" i="25"/>
  <c r="G28" i="24"/>
  <c r="G28" i="23"/>
  <c r="G28" i="22"/>
  <c r="G28" i="21"/>
  <c r="G28" i="20"/>
  <c r="G28" i="19"/>
  <c r="G28" i="17"/>
  <c r="G28" i="16"/>
  <c r="G28" i="15"/>
  <c r="G28" i="13"/>
  <c r="G28" i="14"/>
  <c r="G28" i="11"/>
  <c r="G28" i="10"/>
  <c r="G28" i="9"/>
  <c r="G28" i="8"/>
  <c r="J26" i="8"/>
  <c r="H26" i="9" s="1"/>
  <c r="I21" i="12" l="1"/>
  <c r="K21" i="12" s="1"/>
  <c r="N21" i="11"/>
  <c r="I20" i="13"/>
  <c r="K20" i="13" s="1"/>
  <c r="M20" i="13" s="1"/>
  <c r="H23" i="14"/>
  <c r="J23" i="14" s="1"/>
  <c r="H23" i="15" s="1"/>
  <c r="J23" i="15" s="1"/>
  <c r="L23" i="15" s="1"/>
  <c r="L23" i="12"/>
  <c r="N23" i="13"/>
  <c r="N26" i="10"/>
  <c r="I22" i="12"/>
  <c r="K22" i="12" s="1"/>
  <c r="N22" i="12" s="1"/>
  <c r="M22" i="11"/>
  <c r="K26" i="11"/>
  <c r="I26" i="12" s="1"/>
  <c r="N22" i="11"/>
  <c r="J26" i="11"/>
  <c r="H26" i="12" s="1"/>
  <c r="N23" i="12"/>
  <c r="L19" i="13"/>
  <c r="L19" i="15"/>
  <c r="I25" i="14"/>
  <c r="K25" i="14" s="1"/>
  <c r="M25" i="13"/>
  <c r="M23" i="14"/>
  <c r="L19" i="14"/>
  <c r="L26" i="10"/>
  <c r="L25" i="12"/>
  <c r="N25" i="12"/>
  <c r="H25" i="13"/>
  <c r="J25" i="13" s="1"/>
  <c r="N19" i="12"/>
  <c r="M19" i="12"/>
  <c r="I19" i="13"/>
  <c r="K19" i="13" s="1"/>
  <c r="H21" i="14"/>
  <c r="J21" i="14" s="1"/>
  <c r="H24" i="12"/>
  <c r="J24" i="12" s="1"/>
  <c r="N24" i="12" s="1"/>
  <c r="L24" i="11"/>
  <c r="M26" i="11"/>
  <c r="L20" i="11"/>
  <c r="H20" i="12"/>
  <c r="J20" i="12" s="1"/>
  <c r="N20" i="11"/>
  <c r="L22" i="12"/>
  <c r="H22" i="13"/>
  <c r="J22" i="13" s="1"/>
  <c r="I24" i="13"/>
  <c r="K24" i="13" s="1"/>
  <c r="M24" i="12"/>
  <c r="H19" i="17"/>
  <c r="J19" i="17" s="1"/>
  <c r="H19" i="37" s="1"/>
  <c r="L19" i="16"/>
  <c r="I23" i="16"/>
  <c r="K23" i="16" s="1"/>
  <c r="M23" i="15"/>
  <c r="L23" i="14" l="1"/>
  <c r="N23" i="14"/>
  <c r="H23" i="16"/>
  <c r="J23" i="16" s="1"/>
  <c r="H23" i="17" s="1"/>
  <c r="J23" i="17" s="1"/>
  <c r="H23" i="37" s="1"/>
  <c r="J23" i="37" s="1"/>
  <c r="L23" i="37" s="1"/>
  <c r="K26" i="12"/>
  <c r="I26" i="13" s="1"/>
  <c r="I21" i="13"/>
  <c r="K21" i="13" s="1"/>
  <c r="I21" i="14" s="1"/>
  <c r="K21" i="14" s="1"/>
  <c r="M21" i="12"/>
  <c r="N21" i="12"/>
  <c r="I20" i="14"/>
  <c r="K20" i="14" s="1"/>
  <c r="M20" i="14" s="1"/>
  <c r="N23" i="15"/>
  <c r="L26" i="11"/>
  <c r="N26" i="11"/>
  <c r="I22" i="13"/>
  <c r="K22" i="13" s="1"/>
  <c r="K26" i="13" s="1"/>
  <c r="I26" i="14" s="1"/>
  <c r="M22" i="12"/>
  <c r="M26" i="12" s="1"/>
  <c r="M25" i="14"/>
  <c r="I25" i="15"/>
  <c r="K25" i="15" s="1"/>
  <c r="M19" i="13"/>
  <c r="I19" i="14"/>
  <c r="K19" i="14" s="1"/>
  <c r="N19" i="13"/>
  <c r="H20" i="13"/>
  <c r="J20" i="13" s="1"/>
  <c r="L20" i="12"/>
  <c r="N20" i="12"/>
  <c r="H24" i="13"/>
  <c r="J24" i="13" s="1"/>
  <c r="L24" i="12"/>
  <c r="J26" i="12"/>
  <c r="H26" i="13" s="1"/>
  <c r="H25" i="14"/>
  <c r="J25" i="14" s="1"/>
  <c r="N25" i="13"/>
  <c r="L25" i="13"/>
  <c r="H21" i="15"/>
  <c r="J21" i="15" s="1"/>
  <c r="L21" i="14"/>
  <c r="I24" i="14"/>
  <c r="K24" i="14" s="1"/>
  <c r="M24" i="13"/>
  <c r="L22" i="13"/>
  <c r="H22" i="14"/>
  <c r="J22" i="14" s="1"/>
  <c r="J19" i="37"/>
  <c r="H23" i="19"/>
  <c r="J23" i="19" s="1"/>
  <c r="L19" i="17"/>
  <c r="I23" i="17"/>
  <c r="K23" i="17" s="1"/>
  <c r="I23" i="37" s="1"/>
  <c r="K23" i="37" s="1"/>
  <c r="M23" i="16"/>
  <c r="L23" i="16" l="1"/>
  <c r="N23" i="37"/>
  <c r="L23" i="17"/>
  <c r="N23" i="16"/>
  <c r="M21" i="13"/>
  <c r="N21" i="13"/>
  <c r="N26" i="12"/>
  <c r="I20" i="15"/>
  <c r="K20" i="15" s="1"/>
  <c r="M20" i="15" s="1"/>
  <c r="N22" i="13"/>
  <c r="L26" i="12"/>
  <c r="I22" i="14"/>
  <c r="K22" i="14" s="1"/>
  <c r="N22" i="14" s="1"/>
  <c r="M22" i="13"/>
  <c r="J26" i="13"/>
  <c r="H26" i="14" s="1"/>
  <c r="M25" i="15"/>
  <c r="I25" i="16"/>
  <c r="K25" i="16" s="1"/>
  <c r="L20" i="13"/>
  <c r="H20" i="14"/>
  <c r="J20" i="14" s="1"/>
  <c r="N20" i="13"/>
  <c r="M21" i="14"/>
  <c r="I21" i="15"/>
  <c r="K21" i="15" s="1"/>
  <c r="N21" i="15" s="1"/>
  <c r="I19" i="15"/>
  <c r="K19" i="15" s="1"/>
  <c r="N19" i="14"/>
  <c r="M19" i="14"/>
  <c r="N21" i="14"/>
  <c r="H24" i="14"/>
  <c r="J24" i="14" s="1"/>
  <c r="N24" i="14" s="1"/>
  <c r="L24" i="13"/>
  <c r="H25" i="15"/>
  <c r="J25" i="15" s="1"/>
  <c r="L25" i="14"/>
  <c r="N25" i="14"/>
  <c r="L21" i="15"/>
  <c r="H21" i="16"/>
  <c r="J21" i="16" s="1"/>
  <c r="N24" i="13"/>
  <c r="L22" i="14"/>
  <c r="H22" i="15"/>
  <c r="J22" i="15" s="1"/>
  <c r="I24" i="15"/>
  <c r="K24" i="15" s="1"/>
  <c r="M24" i="14"/>
  <c r="N23" i="17"/>
  <c r="H19" i="19"/>
  <c r="J19" i="19" s="1"/>
  <c r="H19" i="20" s="1"/>
  <c r="J19" i="20" s="1"/>
  <c r="L19" i="37"/>
  <c r="I23" i="19"/>
  <c r="K23" i="19" s="1"/>
  <c r="M23" i="37"/>
  <c r="H23" i="20"/>
  <c r="J23" i="20" s="1"/>
  <c r="H23" i="21" s="1"/>
  <c r="J23" i="21" s="1"/>
  <c r="H23" i="22" s="1"/>
  <c r="J23" i="22" s="1"/>
  <c r="L23" i="19"/>
  <c r="M23" i="17"/>
  <c r="I20" i="16" l="1"/>
  <c r="K20" i="16" s="1"/>
  <c r="M20" i="16" s="1"/>
  <c r="M26" i="13"/>
  <c r="K26" i="14"/>
  <c r="I26" i="15" s="1"/>
  <c r="L26" i="13"/>
  <c r="I22" i="15"/>
  <c r="K22" i="15" s="1"/>
  <c r="K26" i="15" s="1"/>
  <c r="M22" i="14"/>
  <c r="N26" i="13"/>
  <c r="M26" i="14"/>
  <c r="I25" i="17"/>
  <c r="K25" i="17" s="1"/>
  <c r="M25" i="17" s="1"/>
  <c r="M25" i="16"/>
  <c r="L20" i="14"/>
  <c r="H20" i="15"/>
  <c r="J20" i="15" s="1"/>
  <c r="N20" i="14"/>
  <c r="N26" i="14" s="1"/>
  <c r="J26" i="14"/>
  <c r="H26" i="15" s="1"/>
  <c r="H25" i="16"/>
  <c r="J25" i="16" s="1"/>
  <c r="L25" i="15"/>
  <c r="N25" i="15"/>
  <c r="I19" i="16"/>
  <c r="K19" i="16" s="1"/>
  <c r="M19" i="15"/>
  <c r="N19" i="15"/>
  <c r="M21" i="15"/>
  <c r="I21" i="16"/>
  <c r="K21" i="16" s="1"/>
  <c r="N21" i="16" s="1"/>
  <c r="H21" i="17"/>
  <c r="J21" i="17" s="1"/>
  <c r="L21" i="16"/>
  <c r="H24" i="15"/>
  <c r="J24" i="15" s="1"/>
  <c r="N24" i="15" s="1"/>
  <c r="L24" i="14"/>
  <c r="I24" i="16"/>
  <c r="K24" i="16" s="1"/>
  <c r="M24" i="15"/>
  <c r="L22" i="15"/>
  <c r="H22" i="16"/>
  <c r="J22" i="16" s="1"/>
  <c r="H19" i="21"/>
  <c r="J19" i="21" s="1"/>
  <c r="H19" i="22" s="1"/>
  <c r="J19" i="22" s="1"/>
  <c r="H19" i="23" s="1"/>
  <c r="J19" i="23" s="1"/>
  <c r="L19" i="20"/>
  <c r="L19" i="19"/>
  <c r="L23" i="20"/>
  <c r="I23" i="20"/>
  <c r="K23" i="20" s="1"/>
  <c r="M23" i="20" s="1"/>
  <c r="M23" i="19"/>
  <c r="N23" i="19"/>
  <c r="L23" i="22"/>
  <c r="H23" i="23"/>
  <c r="J23" i="23" s="1"/>
  <c r="H23" i="24" s="1"/>
  <c r="J23" i="24" s="1"/>
  <c r="H23" i="25" s="1"/>
  <c r="J23" i="25" s="1"/>
  <c r="L23" i="25" s="1"/>
  <c r="L23" i="21"/>
  <c r="I20" i="17" l="1"/>
  <c r="K20" i="17" s="1"/>
  <c r="M20" i="17" s="1"/>
  <c r="N22" i="15"/>
  <c r="J26" i="15"/>
  <c r="H26" i="16" s="1"/>
  <c r="L26" i="14"/>
  <c r="I22" i="16"/>
  <c r="K22" i="16" s="1"/>
  <c r="K26" i="16" s="1"/>
  <c r="M22" i="15"/>
  <c r="H21" i="37"/>
  <c r="J21" i="37" s="1"/>
  <c r="L21" i="17"/>
  <c r="H25" i="17"/>
  <c r="J25" i="17" s="1"/>
  <c r="L25" i="16"/>
  <c r="N25" i="16"/>
  <c r="M21" i="16"/>
  <c r="I21" i="17"/>
  <c r="K21" i="17" s="1"/>
  <c r="N21" i="17" s="1"/>
  <c r="H20" i="16"/>
  <c r="J20" i="16" s="1"/>
  <c r="N20" i="15"/>
  <c r="L20" i="15"/>
  <c r="H24" i="16"/>
  <c r="J24" i="16" s="1"/>
  <c r="L24" i="15"/>
  <c r="N19" i="16"/>
  <c r="I19" i="17"/>
  <c r="K19" i="17" s="1"/>
  <c r="M19" i="16"/>
  <c r="H22" i="17"/>
  <c r="J22" i="17" s="1"/>
  <c r="L22" i="16"/>
  <c r="I26" i="16"/>
  <c r="M26" i="15"/>
  <c r="I24" i="17"/>
  <c r="K24" i="17" s="1"/>
  <c r="M24" i="16"/>
  <c r="L19" i="21"/>
  <c r="I23" i="21"/>
  <c r="K23" i="21" s="1"/>
  <c r="I23" i="22" s="1"/>
  <c r="K23" i="22" s="1"/>
  <c r="N23" i="22" s="1"/>
  <c r="L23" i="24"/>
  <c r="N23" i="20"/>
  <c r="L19" i="22"/>
  <c r="H23" i="26"/>
  <c r="J23" i="26" s="1"/>
  <c r="H23" i="27" s="1"/>
  <c r="J23" i="27" s="1"/>
  <c r="L23" i="27" s="1"/>
  <c r="L23" i="23"/>
  <c r="H19" i="24"/>
  <c r="J19" i="24" s="1"/>
  <c r="L19" i="23"/>
  <c r="I20" i="37" l="1"/>
  <c r="K20" i="37" s="1"/>
  <c r="M20" i="37" s="1"/>
  <c r="N22" i="16"/>
  <c r="N26" i="15"/>
  <c r="I22" i="17"/>
  <c r="K22" i="17" s="1"/>
  <c r="K26" i="17" s="1"/>
  <c r="M26" i="17" s="1"/>
  <c r="M22" i="16"/>
  <c r="J26" i="16"/>
  <c r="L26" i="16" s="1"/>
  <c r="L26" i="15"/>
  <c r="H24" i="17"/>
  <c r="J24" i="17" s="1"/>
  <c r="N24" i="17" s="1"/>
  <c r="L24" i="16"/>
  <c r="H25" i="37"/>
  <c r="J25" i="37" s="1"/>
  <c r="L25" i="17"/>
  <c r="N25" i="17"/>
  <c r="N24" i="16"/>
  <c r="H20" i="17"/>
  <c r="J20" i="17" s="1"/>
  <c r="L20" i="16"/>
  <c r="N20" i="16"/>
  <c r="L21" i="37"/>
  <c r="H21" i="19"/>
  <c r="J21" i="19" s="1"/>
  <c r="I19" i="37"/>
  <c r="K19" i="37" s="1"/>
  <c r="M19" i="17"/>
  <c r="N19" i="17"/>
  <c r="I21" i="37"/>
  <c r="K21" i="37" s="1"/>
  <c r="M21" i="17"/>
  <c r="H22" i="37"/>
  <c r="L22" i="17"/>
  <c r="I24" i="37"/>
  <c r="I25" i="37"/>
  <c r="K25" i="37" s="1"/>
  <c r="M24" i="17"/>
  <c r="I26" i="17"/>
  <c r="M26" i="16"/>
  <c r="I23" i="23"/>
  <c r="K23" i="23" s="1"/>
  <c r="I23" i="24" s="1"/>
  <c r="K23" i="24" s="1"/>
  <c r="I23" i="25" s="1"/>
  <c r="K23" i="25" s="1"/>
  <c r="N23" i="25" s="1"/>
  <c r="H23" i="28"/>
  <c r="J23" i="28" s="1"/>
  <c r="L23" i="28" s="1"/>
  <c r="M23" i="22"/>
  <c r="M23" i="21"/>
  <c r="N23" i="21"/>
  <c r="L23" i="26"/>
  <c r="L19" i="24"/>
  <c r="H19" i="25"/>
  <c r="J19" i="25" s="1"/>
  <c r="N22" i="17" l="1"/>
  <c r="I20" i="19"/>
  <c r="K20" i="19" s="1"/>
  <c r="I20" i="20" s="1"/>
  <c r="K20" i="20" s="1"/>
  <c r="I22" i="37"/>
  <c r="K22" i="37" s="1"/>
  <c r="M22" i="17"/>
  <c r="N26" i="16"/>
  <c r="J26" i="17"/>
  <c r="H26" i="17"/>
  <c r="I21" i="19"/>
  <c r="K21" i="19" s="1"/>
  <c r="N21" i="19" s="1"/>
  <c r="M21" i="37"/>
  <c r="M19" i="37"/>
  <c r="N19" i="37"/>
  <c r="I19" i="19"/>
  <c r="K19" i="19" s="1"/>
  <c r="N21" i="37"/>
  <c r="H21" i="20"/>
  <c r="J21" i="20" s="1"/>
  <c r="L21" i="19"/>
  <c r="L25" i="37"/>
  <c r="H25" i="19"/>
  <c r="J25" i="19" s="1"/>
  <c r="H20" i="37"/>
  <c r="J20" i="37" s="1"/>
  <c r="L20" i="17"/>
  <c r="N20" i="17"/>
  <c r="N26" i="17" s="1"/>
  <c r="H24" i="37"/>
  <c r="J24" i="37" s="1"/>
  <c r="L24" i="17"/>
  <c r="K24" i="37"/>
  <c r="N25" i="37"/>
  <c r="M25" i="37"/>
  <c r="I25" i="19"/>
  <c r="K25" i="19" s="1"/>
  <c r="J22" i="37"/>
  <c r="N23" i="24"/>
  <c r="H23" i="29"/>
  <c r="J23" i="29" s="1"/>
  <c r="H23" i="30" s="1"/>
  <c r="J23" i="30" s="1"/>
  <c r="N23" i="23"/>
  <c r="M23" i="23"/>
  <c r="M23" i="25"/>
  <c r="I23" i="26"/>
  <c r="K23" i="26" s="1"/>
  <c r="N23" i="26" s="1"/>
  <c r="M23" i="24"/>
  <c r="L19" i="25"/>
  <c r="H19" i="26"/>
  <c r="J19" i="26" s="1"/>
  <c r="M20" i="19" l="1"/>
  <c r="I22" i="19"/>
  <c r="K22" i="19" s="1"/>
  <c r="M22" i="37"/>
  <c r="I26" i="37"/>
  <c r="M20" i="20"/>
  <c r="I20" i="21"/>
  <c r="K20" i="21" s="1"/>
  <c r="L26" i="17"/>
  <c r="H24" i="19"/>
  <c r="J24" i="19" s="1"/>
  <c r="L24" i="37"/>
  <c r="H21" i="21"/>
  <c r="J21" i="21" s="1"/>
  <c r="L21" i="20"/>
  <c r="L20" i="37"/>
  <c r="H20" i="19"/>
  <c r="J20" i="19" s="1"/>
  <c r="N20" i="37"/>
  <c r="I19" i="20"/>
  <c r="K19" i="20" s="1"/>
  <c r="N19" i="19"/>
  <c r="M19" i="19"/>
  <c r="H25" i="20"/>
  <c r="J25" i="20" s="1"/>
  <c r="L25" i="19"/>
  <c r="H26" i="37"/>
  <c r="I21" i="20"/>
  <c r="K21" i="20" s="1"/>
  <c r="M21" i="19"/>
  <c r="H22" i="19"/>
  <c r="N22" i="37"/>
  <c r="L22" i="37"/>
  <c r="J26" i="37"/>
  <c r="N25" i="19"/>
  <c r="M25" i="19"/>
  <c r="I25" i="20"/>
  <c r="K25" i="20" s="1"/>
  <c r="N24" i="37"/>
  <c r="I24" i="19"/>
  <c r="K26" i="37"/>
  <c r="M26" i="37" s="1"/>
  <c r="M24" i="37"/>
  <c r="L23" i="29"/>
  <c r="I23" i="27"/>
  <c r="K23" i="27" s="1"/>
  <c r="M23" i="26"/>
  <c r="L19" i="26"/>
  <c r="H19" i="27"/>
  <c r="J19" i="27" s="1"/>
  <c r="H23" i="31"/>
  <c r="J23" i="31" s="1"/>
  <c r="L23" i="30"/>
  <c r="M22" i="19" l="1"/>
  <c r="I22" i="20"/>
  <c r="K22" i="20" s="1"/>
  <c r="M20" i="21"/>
  <c r="I20" i="22"/>
  <c r="K20" i="22" s="1"/>
  <c r="L20" i="19"/>
  <c r="H20" i="20"/>
  <c r="J20" i="20" s="1"/>
  <c r="N20" i="19"/>
  <c r="M21" i="20"/>
  <c r="I21" i="21"/>
  <c r="K21" i="21" s="1"/>
  <c r="L25" i="20"/>
  <c r="H25" i="21"/>
  <c r="J25" i="21" s="1"/>
  <c r="N21" i="20"/>
  <c r="H21" i="22"/>
  <c r="J21" i="22" s="1"/>
  <c r="L21" i="21"/>
  <c r="L26" i="37"/>
  <c r="I19" i="21"/>
  <c r="K19" i="21" s="1"/>
  <c r="M19" i="20"/>
  <c r="N19" i="20"/>
  <c r="L24" i="19"/>
  <c r="H24" i="20"/>
  <c r="J24" i="20" s="1"/>
  <c r="I25" i="21"/>
  <c r="K25" i="21" s="1"/>
  <c r="N25" i="20"/>
  <c r="M25" i="20"/>
  <c r="N26" i="37"/>
  <c r="K24" i="19"/>
  <c r="I26" i="19"/>
  <c r="H26" i="19"/>
  <c r="J22" i="19"/>
  <c r="I23" i="28"/>
  <c r="K23" i="28" s="1"/>
  <c r="M23" i="27"/>
  <c r="N23" i="27"/>
  <c r="H19" i="28"/>
  <c r="J19" i="28" s="1"/>
  <c r="L19" i="27"/>
  <c r="L23" i="31"/>
  <c r="H23" i="32"/>
  <c r="J23" i="32" s="1"/>
  <c r="I22" i="21" l="1"/>
  <c r="K22" i="21" s="1"/>
  <c r="M22" i="20"/>
  <c r="M20" i="22"/>
  <c r="I20" i="23"/>
  <c r="K20" i="23" s="1"/>
  <c r="H24" i="21"/>
  <c r="J24" i="21" s="1"/>
  <c r="L24" i="20"/>
  <c r="L25" i="21"/>
  <c r="H25" i="22"/>
  <c r="J25" i="22" s="1"/>
  <c r="N21" i="21"/>
  <c r="I21" i="22"/>
  <c r="K21" i="22" s="1"/>
  <c r="N21" i="22" s="1"/>
  <c r="M21" i="21"/>
  <c r="I19" i="22"/>
  <c r="K19" i="22" s="1"/>
  <c r="M19" i="21"/>
  <c r="N19" i="21"/>
  <c r="H20" i="21"/>
  <c r="J20" i="21" s="1"/>
  <c r="L20" i="20"/>
  <c r="N20" i="20"/>
  <c r="L21" i="22"/>
  <c r="H21" i="23"/>
  <c r="J21" i="23" s="1"/>
  <c r="N24" i="19"/>
  <c r="M24" i="19"/>
  <c r="M26" i="19" s="1"/>
  <c r="I24" i="20"/>
  <c r="K24" i="20" s="1"/>
  <c r="K26" i="19"/>
  <c r="I26" i="20" s="1"/>
  <c r="J26" i="19"/>
  <c r="H26" i="20" s="1"/>
  <c r="N22" i="19"/>
  <c r="H22" i="20"/>
  <c r="J22" i="20" s="1"/>
  <c r="L22" i="19"/>
  <c r="L26" i="19" s="1"/>
  <c r="M25" i="21"/>
  <c r="I25" i="22"/>
  <c r="K25" i="22" s="1"/>
  <c r="N25" i="21"/>
  <c r="N23" i="28"/>
  <c r="I23" i="29"/>
  <c r="K23" i="29" s="1"/>
  <c r="M23" i="28"/>
  <c r="L19" i="28"/>
  <c r="H19" i="29"/>
  <c r="J19" i="29" s="1"/>
  <c r="L23" i="32"/>
  <c r="H23" i="33"/>
  <c r="J23" i="33" s="1"/>
  <c r="I22" i="22" l="1"/>
  <c r="K22" i="22" s="1"/>
  <c r="M22" i="21"/>
  <c r="M20" i="23"/>
  <c r="I20" i="24"/>
  <c r="K20" i="24" s="1"/>
  <c r="N26" i="19"/>
  <c r="M19" i="22"/>
  <c r="I19" i="23"/>
  <c r="K19" i="23" s="1"/>
  <c r="N19" i="22"/>
  <c r="H21" i="24"/>
  <c r="J21" i="24" s="1"/>
  <c r="L21" i="23"/>
  <c r="M21" i="22"/>
  <c r="I21" i="23"/>
  <c r="K21" i="23" s="1"/>
  <c r="H25" i="23"/>
  <c r="J25" i="23" s="1"/>
  <c r="L25" i="22"/>
  <c r="L20" i="21"/>
  <c r="H20" i="22"/>
  <c r="J20" i="22" s="1"/>
  <c r="N20" i="21"/>
  <c r="H24" i="22"/>
  <c r="J24" i="22" s="1"/>
  <c r="L24" i="21"/>
  <c r="I24" i="21"/>
  <c r="K24" i="21" s="1"/>
  <c r="N24" i="20"/>
  <c r="M24" i="20"/>
  <c r="M26" i="20" s="1"/>
  <c r="K26" i="20"/>
  <c r="I26" i="21" s="1"/>
  <c r="I25" i="23"/>
  <c r="K25" i="23" s="1"/>
  <c r="N25" i="22"/>
  <c r="M25" i="22"/>
  <c r="N22" i="20"/>
  <c r="H22" i="21"/>
  <c r="J22" i="21" s="1"/>
  <c r="L22" i="20"/>
  <c r="L26" i="20" s="1"/>
  <c r="J26" i="20"/>
  <c r="H26" i="21" s="1"/>
  <c r="N23" i="29"/>
  <c r="I23" i="30"/>
  <c r="K23" i="30" s="1"/>
  <c r="M23" i="29"/>
  <c r="L19" i="29"/>
  <c r="H19" i="30"/>
  <c r="J19" i="30" s="1"/>
  <c r="H23" i="34"/>
  <c r="J23" i="34" s="1"/>
  <c r="L23" i="33"/>
  <c r="M22" i="22" l="1"/>
  <c r="I22" i="23"/>
  <c r="K22" i="23" s="1"/>
  <c r="M20" i="24"/>
  <c r="I20" i="25"/>
  <c r="K20" i="25" s="1"/>
  <c r="I21" i="24"/>
  <c r="K21" i="24" s="1"/>
  <c r="N21" i="24" s="1"/>
  <c r="M21" i="23"/>
  <c r="N21" i="23"/>
  <c r="H20" i="23"/>
  <c r="J20" i="23" s="1"/>
  <c r="L20" i="22"/>
  <c r="N20" i="22"/>
  <c r="H21" i="25"/>
  <c r="J21" i="25" s="1"/>
  <c r="L21" i="24"/>
  <c r="H24" i="23"/>
  <c r="J24" i="23" s="1"/>
  <c r="L24" i="22"/>
  <c r="M19" i="23"/>
  <c r="N19" i="23"/>
  <c r="I19" i="24"/>
  <c r="K19" i="24" s="1"/>
  <c r="H25" i="24"/>
  <c r="J25" i="24" s="1"/>
  <c r="L25" i="23"/>
  <c r="I25" i="24"/>
  <c r="K25" i="24" s="1"/>
  <c r="N25" i="23"/>
  <c r="M25" i="23"/>
  <c r="J26" i="21"/>
  <c r="H26" i="22" s="1"/>
  <c r="N22" i="21"/>
  <c r="H22" i="22"/>
  <c r="J22" i="22" s="1"/>
  <c r="L22" i="21"/>
  <c r="L26" i="21" s="1"/>
  <c r="N26" i="20"/>
  <c r="M24" i="21"/>
  <c r="M26" i="21" s="1"/>
  <c r="I24" i="22"/>
  <c r="K24" i="22" s="1"/>
  <c r="N24" i="21"/>
  <c r="K26" i="21"/>
  <c r="I26" i="22" s="1"/>
  <c r="N23" i="30"/>
  <c r="I23" i="31"/>
  <c r="K23" i="31" s="1"/>
  <c r="M23" i="30"/>
  <c r="L19" i="30"/>
  <c r="H19" i="31"/>
  <c r="J19" i="31" s="1"/>
  <c r="H23" i="35"/>
  <c r="J23" i="35" s="1"/>
  <c r="L23" i="34"/>
  <c r="N26" i="21" l="1"/>
  <c r="I22" i="24"/>
  <c r="K22" i="24" s="1"/>
  <c r="M22" i="23"/>
  <c r="M20" i="25"/>
  <c r="I20" i="26"/>
  <c r="K20" i="26" s="1"/>
  <c r="H25" i="25"/>
  <c r="J25" i="25" s="1"/>
  <c r="L25" i="24"/>
  <c r="L21" i="25"/>
  <c r="H21" i="26"/>
  <c r="J21" i="26" s="1"/>
  <c r="I19" i="25"/>
  <c r="K19" i="25" s="1"/>
  <c r="N19" i="24"/>
  <c r="M19" i="24"/>
  <c r="H20" i="24"/>
  <c r="J20" i="24" s="1"/>
  <c r="L20" i="23"/>
  <c r="N20" i="23"/>
  <c r="H24" i="24"/>
  <c r="J24" i="24" s="1"/>
  <c r="L24" i="23"/>
  <c r="M21" i="24"/>
  <c r="I21" i="25"/>
  <c r="K21" i="25" s="1"/>
  <c r="J26" i="22"/>
  <c r="H26" i="23" s="1"/>
  <c r="N22" i="22"/>
  <c r="H22" i="23"/>
  <c r="J22" i="23" s="1"/>
  <c r="L22" i="22"/>
  <c r="L26" i="22" s="1"/>
  <c r="I24" i="23"/>
  <c r="K24" i="23" s="1"/>
  <c r="M24" i="22"/>
  <c r="M26" i="22" s="1"/>
  <c r="N24" i="22"/>
  <c r="K26" i="22"/>
  <c r="I26" i="23" s="1"/>
  <c r="N25" i="24"/>
  <c r="I25" i="25"/>
  <c r="K25" i="25" s="1"/>
  <c r="M25" i="24"/>
  <c r="N23" i="31"/>
  <c r="M23" i="31"/>
  <c r="I23" i="32"/>
  <c r="K23" i="32" s="1"/>
  <c r="L19" i="31"/>
  <c r="H19" i="32"/>
  <c r="J19" i="32" s="1"/>
  <c r="H23" i="36"/>
  <c r="J23" i="36" s="1"/>
  <c r="L23" i="36" s="1"/>
  <c r="L23" i="35"/>
  <c r="M22" i="24" l="1"/>
  <c r="I22" i="25"/>
  <c r="K22" i="25" s="1"/>
  <c r="I20" i="27"/>
  <c r="K20" i="27" s="1"/>
  <c r="M20" i="26"/>
  <c r="I21" i="26"/>
  <c r="K21" i="26" s="1"/>
  <c r="N21" i="26" s="1"/>
  <c r="M21" i="25"/>
  <c r="I19" i="26"/>
  <c r="K19" i="26" s="1"/>
  <c r="N19" i="25"/>
  <c r="M19" i="25"/>
  <c r="N21" i="25"/>
  <c r="H24" i="25"/>
  <c r="J24" i="25" s="1"/>
  <c r="L24" i="24"/>
  <c r="L21" i="26"/>
  <c r="H21" i="27"/>
  <c r="J21" i="27" s="1"/>
  <c r="N26" i="22"/>
  <c r="L20" i="24"/>
  <c r="H20" i="25"/>
  <c r="J20" i="25" s="1"/>
  <c r="N20" i="24"/>
  <c r="L25" i="25"/>
  <c r="H25" i="26"/>
  <c r="J25" i="26" s="1"/>
  <c r="N24" i="23"/>
  <c r="M24" i="23"/>
  <c r="M26" i="23" s="1"/>
  <c r="I24" i="24"/>
  <c r="K24" i="24" s="1"/>
  <c r="K26" i="23"/>
  <c r="I26" i="24" s="1"/>
  <c r="H22" i="24"/>
  <c r="J22" i="24" s="1"/>
  <c r="J26" i="23"/>
  <c r="H26" i="24" s="1"/>
  <c r="N22" i="23"/>
  <c r="L22" i="23"/>
  <c r="L26" i="23" s="1"/>
  <c r="M25" i="25"/>
  <c r="I25" i="26"/>
  <c r="K25" i="26" s="1"/>
  <c r="N25" i="25"/>
  <c r="N23" i="32"/>
  <c r="M23" i="32"/>
  <c r="I23" i="33"/>
  <c r="K23" i="33" s="1"/>
  <c r="H19" i="33"/>
  <c r="J19" i="33" s="1"/>
  <c r="L19" i="32"/>
  <c r="N26" i="23" l="1"/>
  <c r="M22" i="25"/>
  <c r="I22" i="26"/>
  <c r="K22" i="26" s="1"/>
  <c r="I20" i="28"/>
  <c r="K20" i="28" s="1"/>
  <c r="M20" i="27"/>
  <c r="L24" i="25"/>
  <c r="H24" i="26"/>
  <c r="J24" i="26" s="1"/>
  <c r="H20" i="26"/>
  <c r="J20" i="26" s="1"/>
  <c r="L20" i="25"/>
  <c r="N20" i="25"/>
  <c r="N19" i="26"/>
  <c r="M19" i="26"/>
  <c r="I19" i="27"/>
  <c r="K19" i="27" s="1"/>
  <c r="L21" i="27"/>
  <c r="H21" i="28"/>
  <c r="J21" i="28" s="1"/>
  <c r="H25" i="27"/>
  <c r="J25" i="27" s="1"/>
  <c r="L25" i="26"/>
  <c r="I21" i="27"/>
  <c r="K21" i="27" s="1"/>
  <c r="M21" i="26"/>
  <c r="I24" i="25"/>
  <c r="K24" i="25" s="1"/>
  <c r="M24" i="24"/>
  <c r="M26" i="24" s="1"/>
  <c r="N24" i="24"/>
  <c r="K26" i="24"/>
  <c r="I26" i="25" s="1"/>
  <c r="L22" i="24"/>
  <c r="L26" i="24" s="1"/>
  <c r="J26" i="24"/>
  <c r="H26" i="25" s="1"/>
  <c r="N22" i="24"/>
  <c r="H22" i="25"/>
  <c r="J22" i="25" s="1"/>
  <c r="N25" i="26"/>
  <c r="I25" i="27"/>
  <c r="K25" i="27" s="1"/>
  <c r="M25" i="26"/>
  <c r="M23" i="33"/>
  <c r="N23" i="33"/>
  <c r="I23" i="34"/>
  <c r="K23" i="34" s="1"/>
  <c r="L19" i="33"/>
  <c r="H19" i="34"/>
  <c r="J19" i="34" s="1"/>
  <c r="N26" i="24" l="1"/>
  <c r="M22" i="26"/>
  <c r="I22" i="27"/>
  <c r="K22" i="27" s="1"/>
  <c r="M20" i="28"/>
  <c r="I20" i="29"/>
  <c r="K20" i="29" s="1"/>
  <c r="N19" i="27"/>
  <c r="I19" i="28"/>
  <c r="K19" i="28" s="1"/>
  <c r="M19" i="27"/>
  <c r="I21" i="28"/>
  <c r="K21" i="28" s="1"/>
  <c r="N21" i="28" s="1"/>
  <c r="M21" i="27"/>
  <c r="H25" i="28"/>
  <c r="J25" i="28" s="1"/>
  <c r="L25" i="27"/>
  <c r="N21" i="27"/>
  <c r="L20" i="26"/>
  <c r="H20" i="27"/>
  <c r="J20" i="27" s="1"/>
  <c r="N20" i="26"/>
  <c r="H21" i="29"/>
  <c r="J21" i="29" s="1"/>
  <c r="L21" i="28"/>
  <c r="H24" i="27"/>
  <c r="J24" i="27" s="1"/>
  <c r="L24" i="26"/>
  <c r="N25" i="27"/>
  <c r="I25" i="28"/>
  <c r="K25" i="28" s="1"/>
  <c r="M25" i="27"/>
  <c r="I24" i="26"/>
  <c r="K24" i="26" s="1"/>
  <c r="M24" i="25"/>
  <c r="M26" i="25" s="1"/>
  <c r="N24" i="25"/>
  <c r="K26" i="25"/>
  <c r="I26" i="26" s="1"/>
  <c r="J26" i="25"/>
  <c r="H26" i="26" s="1"/>
  <c r="L22" i="25"/>
  <c r="L26" i="25" s="1"/>
  <c r="N22" i="25"/>
  <c r="H22" i="26"/>
  <c r="J22" i="26" s="1"/>
  <c r="I23" i="35"/>
  <c r="K23" i="35" s="1"/>
  <c r="N23" i="34"/>
  <c r="M23" i="34"/>
  <c r="L19" i="34"/>
  <c r="H19" i="35"/>
  <c r="J19" i="35" s="1"/>
  <c r="M22" i="27" l="1"/>
  <c r="I22" i="28"/>
  <c r="K22" i="28" s="1"/>
  <c r="M20" i="29"/>
  <c r="I20" i="30"/>
  <c r="K20" i="30" s="1"/>
  <c r="H24" i="28"/>
  <c r="J24" i="28" s="1"/>
  <c r="L24" i="27"/>
  <c r="H25" i="29"/>
  <c r="J25" i="29" s="1"/>
  <c r="L25" i="28"/>
  <c r="I21" i="29"/>
  <c r="K21" i="29" s="1"/>
  <c r="M21" i="28"/>
  <c r="L21" i="29"/>
  <c r="H21" i="30"/>
  <c r="J21" i="30" s="1"/>
  <c r="L20" i="27"/>
  <c r="H20" i="28"/>
  <c r="J20" i="28" s="1"/>
  <c r="N20" i="27"/>
  <c r="M19" i="28"/>
  <c r="N19" i="28"/>
  <c r="I19" i="29"/>
  <c r="K19" i="29" s="1"/>
  <c r="I24" i="27"/>
  <c r="K24" i="27" s="1"/>
  <c r="M24" i="26"/>
  <c r="M26" i="26" s="1"/>
  <c r="N24" i="26"/>
  <c r="K26" i="26"/>
  <c r="I26" i="27" s="1"/>
  <c r="N22" i="26"/>
  <c r="H22" i="27"/>
  <c r="J22" i="27" s="1"/>
  <c r="J26" i="26"/>
  <c r="L22" i="26"/>
  <c r="L26" i="26" s="1"/>
  <c r="N25" i="28"/>
  <c r="I25" i="29"/>
  <c r="K25" i="29" s="1"/>
  <c r="M25" i="28"/>
  <c r="N26" i="25"/>
  <c r="N23" i="35"/>
  <c r="I23" i="36"/>
  <c r="K23" i="36" s="1"/>
  <c r="M23" i="35"/>
  <c r="H19" i="36"/>
  <c r="J19" i="36" s="1"/>
  <c r="L19" i="35"/>
  <c r="M22" i="28" l="1"/>
  <c r="I22" i="29"/>
  <c r="K22" i="29" s="1"/>
  <c r="M20" i="30"/>
  <c r="I20" i="31"/>
  <c r="K20" i="31" s="1"/>
  <c r="L21" i="30"/>
  <c r="H21" i="31"/>
  <c r="J21" i="31" s="1"/>
  <c r="I21" i="30"/>
  <c r="K21" i="30" s="1"/>
  <c r="M21" i="29"/>
  <c r="L20" i="28"/>
  <c r="H20" i="29"/>
  <c r="J20" i="29" s="1"/>
  <c r="N20" i="28"/>
  <c r="N19" i="29"/>
  <c r="M19" i="29"/>
  <c r="I19" i="30"/>
  <c r="K19" i="30" s="1"/>
  <c r="L25" i="29"/>
  <c r="H25" i="30"/>
  <c r="J25" i="30" s="1"/>
  <c r="N21" i="29"/>
  <c r="L24" i="28"/>
  <c r="H24" i="29"/>
  <c r="J24" i="29" s="1"/>
  <c r="N22" i="27"/>
  <c r="L22" i="27"/>
  <c r="H22" i="28"/>
  <c r="J22" i="28" s="1"/>
  <c r="J26" i="27"/>
  <c r="H26" i="27"/>
  <c r="N26" i="26"/>
  <c r="M25" i="29"/>
  <c r="I25" i="30"/>
  <c r="K25" i="30" s="1"/>
  <c r="N25" i="29"/>
  <c r="M24" i="27"/>
  <c r="I24" i="28"/>
  <c r="K24" i="28" s="1"/>
  <c r="N24" i="27"/>
  <c r="K26" i="27"/>
  <c r="M23" i="36"/>
  <c r="N23" i="36"/>
  <c r="L19" i="36"/>
  <c r="I22" i="30" l="1"/>
  <c r="K22" i="30" s="1"/>
  <c r="M22" i="29"/>
  <c r="M20" i="31"/>
  <c r="I20" i="32"/>
  <c r="K20" i="32" s="1"/>
  <c r="L24" i="29"/>
  <c r="H24" i="30"/>
  <c r="J24" i="30" s="1"/>
  <c r="I21" i="31"/>
  <c r="K21" i="31" s="1"/>
  <c r="M21" i="30"/>
  <c r="H25" i="31"/>
  <c r="J25" i="31" s="1"/>
  <c r="L25" i="30"/>
  <c r="N21" i="30"/>
  <c r="L21" i="31"/>
  <c r="H21" i="32"/>
  <c r="J21" i="32" s="1"/>
  <c r="L20" i="29"/>
  <c r="H20" i="30"/>
  <c r="J20" i="30" s="1"/>
  <c r="N20" i="29"/>
  <c r="I19" i="31"/>
  <c r="K19" i="31" s="1"/>
  <c r="M19" i="30"/>
  <c r="N19" i="30"/>
  <c r="I26" i="28"/>
  <c r="M26" i="27"/>
  <c r="L26" i="27"/>
  <c r="H26" i="28"/>
  <c r="J26" i="28"/>
  <c r="N22" i="28"/>
  <c r="H22" i="29"/>
  <c r="J22" i="29" s="1"/>
  <c r="L22" i="28"/>
  <c r="N25" i="30"/>
  <c r="M25" i="30"/>
  <c r="I25" i="31"/>
  <c r="K25" i="31" s="1"/>
  <c r="M24" i="28"/>
  <c r="I24" i="29"/>
  <c r="K24" i="29" s="1"/>
  <c r="N24" i="28"/>
  <c r="K26" i="28"/>
  <c r="N26" i="27"/>
  <c r="I22" i="31" l="1"/>
  <c r="K22" i="31" s="1"/>
  <c r="M22" i="30"/>
  <c r="I20" i="33"/>
  <c r="K20" i="33" s="1"/>
  <c r="M20" i="32"/>
  <c r="N19" i="31"/>
  <c r="M19" i="31"/>
  <c r="I19" i="32"/>
  <c r="K19" i="32" s="1"/>
  <c r="L25" i="31"/>
  <c r="H25" i="32"/>
  <c r="J25" i="32" s="1"/>
  <c r="H20" i="31"/>
  <c r="J20" i="31" s="1"/>
  <c r="L20" i="30"/>
  <c r="N20" i="30"/>
  <c r="I21" i="32"/>
  <c r="K21" i="32" s="1"/>
  <c r="N21" i="32" s="1"/>
  <c r="M21" i="31"/>
  <c r="N21" i="31"/>
  <c r="L24" i="30"/>
  <c r="H24" i="31"/>
  <c r="J24" i="31" s="1"/>
  <c r="L21" i="32"/>
  <c r="H21" i="33"/>
  <c r="J21" i="33" s="1"/>
  <c r="J26" i="29"/>
  <c r="L22" i="29"/>
  <c r="N22" i="29"/>
  <c r="H22" i="30"/>
  <c r="J22" i="30" s="1"/>
  <c r="H26" i="29"/>
  <c r="L26" i="28"/>
  <c r="N26" i="28"/>
  <c r="M25" i="31"/>
  <c r="I25" i="32"/>
  <c r="K25" i="32" s="1"/>
  <c r="N25" i="31"/>
  <c r="I26" i="29"/>
  <c r="M26" i="28"/>
  <c r="M24" i="29"/>
  <c r="I24" i="30"/>
  <c r="K24" i="30" s="1"/>
  <c r="N24" i="29"/>
  <c r="K26" i="29"/>
  <c r="I22" i="32" l="1"/>
  <c r="K22" i="32" s="1"/>
  <c r="M22" i="31"/>
  <c r="I20" i="34"/>
  <c r="K20" i="34" s="1"/>
  <c r="M20" i="33"/>
  <c r="L21" i="33"/>
  <c r="H21" i="34"/>
  <c r="J21" i="34" s="1"/>
  <c r="L24" i="31"/>
  <c r="H24" i="32"/>
  <c r="J24" i="32" s="1"/>
  <c r="L20" i="31"/>
  <c r="H20" i="32"/>
  <c r="J20" i="32" s="1"/>
  <c r="N20" i="31"/>
  <c r="L25" i="32"/>
  <c r="H25" i="33"/>
  <c r="J25" i="33" s="1"/>
  <c r="N19" i="32"/>
  <c r="M19" i="32"/>
  <c r="I19" i="33"/>
  <c r="K19" i="33" s="1"/>
  <c r="M21" i="32"/>
  <c r="I21" i="33"/>
  <c r="K21" i="33" s="1"/>
  <c r="I26" i="30"/>
  <c r="M26" i="29"/>
  <c r="M24" i="30"/>
  <c r="I24" i="31"/>
  <c r="K24" i="31" s="1"/>
  <c r="N24" i="30"/>
  <c r="K26" i="30"/>
  <c r="L22" i="30"/>
  <c r="H22" i="31"/>
  <c r="J22" i="31" s="1"/>
  <c r="N22" i="30"/>
  <c r="J26" i="30"/>
  <c r="N25" i="32"/>
  <c r="I25" i="33"/>
  <c r="K25" i="33" s="1"/>
  <c r="M25" i="32"/>
  <c r="H26" i="30"/>
  <c r="L26" i="29"/>
  <c r="N26" i="29"/>
  <c r="I22" i="33" l="1"/>
  <c r="K22" i="33" s="1"/>
  <c r="M22" i="32"/>
  <c r="M20" i="34"/>
  <c r="I20" i="35"/>
  <c r="K20" i="35" s="1"/>
  <c r="M21" i="33"/>
  <c r="I21" i="34"/>
  <c r="K21" i="34" s="1"/>
  <c r="N21" i="34" s="1"/>
  <c r="N21" i="33"/>
  <c r="N19" i="33"/>
  <c r="M19" i="33"/>
  <c r="I19" i="34"/>
  <c r="K19" i="34" s="1"/>
  <c r="H25" i="34"/>
  <c r="J25" i="34" s="1"/>
  <c r="L25" i="33"/>
  <c r="L21" i="34"/>
  <c r="H21" i="35"/>
  <c r="J21" i="35" s="1"/>
  <c r="L20" i="32"/>
  <c r="H20" i="33"/>
  <c r="J20" i="33" s="1"/>
  <c r="N20" i="32"/>
  <c r="L24" i="32"/>
  <c r="H24" i="33"/>
  <c r="J24" i="33" s="1"/>
  <c r="L22" i="31"/>
  <c r="N22" i="31"/>
  <c r="J26" i="31"/>
  <c r="H22" i="32"/>
  <c r="J22" i="32" s="1"/>
  <c r="I26" i="31"/>
  <c r="M26" i="30"/>
  <c r="N25" i="33"/>
  <c r="I25" i="34"/>
  <c r="K25" i="34" s="1"/>
  <c r="M25" i="33"/>
  <c r="L26" i="30"/>
  <c r="H26" i="31"/>
  <c r="N26" i="30"/>
  <c r="I24" i="32"/>
  <c r="K24" i="32" s="1"/>
  <c r="M24" i="31"/>
  <c r="N24" i="31"/>
  <c r="K26" i="31"/>
  <c r="I22" i="34" l="1"/>
  <c r="K22" i="34" s="1"/>
  <c r="M22" i="33"/>
  <c r="M20" i="35"/>
  <c r="I20" i="36"/>
  <c r="K20" i="36" s="1"/>
  <c r="M20" i="36" s="1"/>
  <c r="H25" i="35"/>
  <c r="J25" i="35" s="1"/>
  <c r="L25" i="34"/>
  <c r="N19" i="34"/>
  <c r="I19" i="35"/>
  <c r="K19" i="35" s="1"/>
  <c r="M19" i="34"/>
  <c r="H20" i="34"/>
  <c r="J20" i="34" s="1"/>
  <c r="L20" i="33"/>
  <c r="N20" i="33"/>
  <c r="H24" i="34"/>
  <c r="J24" i="34" s="1"/>
  <c r="L24" i="33"/>
  <c r="L21" i="35"/>
  <c r="H21" i="36"/>
  <c r="J21" i="36" s="1"/>
  <c r="M21" i="34"/>
  <c r="I21" i="35"/>
  <c r="K21" i="35" s="1"/>
  <c r="M26" i="31"/>
  <c r="I26" i="32"/>
  <c r="K26" i="32" s="1"/>
  <c r="N25" i="34"/>
  <c r="I25" i="35"/>
  <c r="K25" i="35" s="1"/>
  <c r="M25" i="34"/>
  <c r="M24" i="32"/>
  <c r="I24" i="33"/>
  <c r="K24" i="33" s="1"/>
  <c r="N24" i="32"/>
  <c r="L22" i="32"/>
  <c r="H22" i="33"/>
  <c r="J22" i="33" s="1"/>
  <c r="N22" i="32"/>
  <c r="H26" i="32"/>
  <c r="J26" i="32" s="1"/>
  <c r="L26" i="31"/>
  <c r="N26" i="31"/>
  <c r="I22" i="35" l="1"/>
  <c r="K22" i="35" s="1"/>
  <c r="M22" i="34"/>
  <c r="M21" i="35"/>
  <c r="I21" i="36"/>
  <c r="K21" i="36" s="1"/>
  <c r="M21" i="36" s="1"/>
  <c r="H20" i="35"/>
  <c r="J20" i="35" s="1"/>
  <c r="L20" i="34"/>
  <c r="N20" i="34"/>
  <c r="L21" i="36"/>
  <c r="N21" i="35"/>
  <c r="N19" i="35"/>
  <c r="M19" i="35"/>
  <c r="I19" i="36"/>
  <c r="K19" i="36" s="1"/>
  <c r="L24" i="34"/>
  <c r="H24" i="35"/>
  <c r="J24" i="35" s="1"/>
  <c r="L25" i="35"/>
  <c r="H25" i="36"/>
  <c r="J25" i="36" s="1"/>
  <c r="L25" i="36" s="1"/>
  <c r="M24" i="33"/>
  <c r="I24" i="34"/>
  <c r="K24" i="34" s="1"/>
  <c r="N24" i="33"/>
  <c r="K26" i="33"/>
  <c r="L26" i="32"/>
  <c r="H26" i="33"/>
  <c r="N26" i="32"/>
  <c r="I26" i="33"/>
  <c r="M26" i="32"/>
  <c r="N25" i="35"/>
  <c r="I25" i="36"/>
  <c r="K25" i="36" s="1"/>
  <c r="M25" i="35"/>
  <c r="H22" i="34"/>
  <c r="J22" i="34" s="1"/>
  <c r="J26" i="33"/>
  <c r="N22" i="33"/>
  <c r="L22" i="33"/>
  <c r="M22" i="35" l="1"/>
  <c r="I22" i="36"/>
  <c r="K22" i="36" s="1"/>
  <c r="M22" i="36" s="1"/>
  <c r="N21" i="36"/>
  <c r="L24" i="35"/>
  <c r="H24" i="36"/>
  <c r="J24" i="36" s="1"/>
  <c r="L24" i="36" s="1"/>
  <c r="M19" i="36"/>
  <c r="N19" i="36"/>
  <c r="L20" i="35"/>
  <c r="H20" i="36"/>
  <c r="J20" i="36" s="1"/>
  <c r="N20" i="35"/>
  <c r="N22" i="34"/>
  <c r="L22" i="34"/>
  <c r="J26" i="34"/>
  <c r="H22" i="35"/>
  <c r="J22" i="35" s="1"/>
  <c r="M26" i="33"/>
  <c r="I26" i="34"/>
  <c r="M24" i="34"/>
  <c r="I24" i="35"/>
  <c r="K24" i="35" s="1"/>
  <c r="N24" i="34"/>
  <c r="K26" i="34"/>
  <c r="N26" i="33"/>
  <c r="H26" i="34"/>
  <c r="L26" i="33"/>
  <c r="M25" i="36"/>
  <c r="N25" i="36"/>
  <c r="L20" i="36" l="1"/>
  <c r="N20" i="36"/>
  <c r="I24" i="36"/>
  <c r="K24" i="36" s="1"/>
  <c r="M24" i="35"/>
  <c r="N24" i="35"/>
  <c r="K26" i="35"/>
  <c r="H22" i="36"/>
  <c r="J22" i="36" s="1"/>
  <c r="J26" i="35"/>
  <c r="L22" i="35"/>
  <c r="N22" i="35"/>
  <c r="L26" i="34"/>
  <c r="H26" i="35"/>
  <c r="N26" i="34"/>
  <c r="I26" i="35"/>
  <c r="M26" i="34"/>
  <c r="L26" i="35" l="1"/>
  <c r="N26" i="35"/>
  <c r="H26" i="36"/>
  <c r="L22" i="36"/>
  <c r="N22" i="36"/>
  <c r="J26" i="36"/>
  <c r="I26" i="36"/>
  <c r="M26" i="35"/>
  <c r="M24" i="36"/>
  <c r="N24" i="36"/>
  <c r="K26" i="36"/>
  <c r="M26" i="36" s="1"/>
  <c r="L26" i="36" l="1"/>
  <c r="N26" i="36"/>
</calcChain>
</file>

<file path=xl/sharedStrings.xml><?xml version="1.0" encoding="utf-8"?>
<sst xmlns="http://schemas.openxmlformats.org/spreadsheetml/2006/main" count="2103" uniqueCount="59">
  <si>
    <t>Date:</t>
  </si>
  <si>
    <t>Project Name:</t>
  </si>
  <si>
    <t>Grant Number:</t>
  </si>
  <si>
    <t>Grant Amount</t>
  </si>
  <si>
    <t>Match Amount</t>
  </si>
  <si>
    <t>Amount of Request</t>
  </si>
  <si>
    <t>Activities</t>
  </si>
  <si>
    <t xml:space="preserve">Total </t>
  </si>
  <si>
    <t xml:space="preserve">Grant </t>
  </si>
  <si>
    <t xml:space="preserve">Match </t>
  </si>
  <si>
    <t>Project Cost</t>
  </si>
  <si>
    <t>Amount</t>
  </si>
  <si>
    <t>Budget</t>
  </si>
  <si>
    <t>Expended</t>
  </si>
  <si>
    <t>Requested</t>
  </si>
  <si>
    <t xml:space="preserve">Engineering/Design </t>
  </si>
  <si>
    <t>Permitting</t>
  </si>
  <si>
    <t>Make-Ready Costs</t>
  </si>
  <si>
    <t>Construction/Installation</t>
  </si>
  <si>
    <t>Materials</t>
  </si>
  <si>
    <t>Labor</t>
  </si>
  <si>
    <t>Other (specify)</t>
  </si>
  <si>
    <t>Total</t>
  </si>
  <si>
    <t>Grant Amount Budget as percent of Total Project Cost Budget:</t>
  </si>
  <si>
    <t>Grant Amount Requested as percent of Total Project Cost Expended:</t>
  </si>
  <si>
    <t>Signature</t>
  </si>
  <si>
    <t>Date</t>
  </si>
  <si>
    <t>Title</t>
  </si>
  <si>
    <t>Digital Expansion Division Chief</t>
  </si>
  <si>
    <t>Grant Funds</t>
  </si>
  <si>
    <t xml:space="preserve">Previously </t>
  </si>
  <si>
    <t xml:space="preserve">Match Funds </t>
  </si>
  <si>
    <t>Previously</t>
  </si>
  <si>
    <t>Match Funds</t>
  </si>
  <si>
    <t>Cumulative</t>
  </si>
  <si>
    <t>Since Last Request</t>
  </si>
  <si>
    <t xml:space="preserve">Cumulative </t>
  </si>
  <si>
    <t xml:space="preserve">Request Number: </t>
  </si>
  <si>
    <t>Match Expended Since Last Request</t>
  </si>
  <si>
    <t xml:space="preserve">Final Request: </t>
  </si>
  <si>
    <t xml:space="preserve">Amount </t>
  </si>
  <si>
    <t>Make Check Payable To (Must Match Alabama Buys):</t>
  </si>
  <si>
    <t xml:space="preserve"> </t>
  </si>
  <si>
    <t xml:space="preserve">              </t>
  </si>
  <si>
    <t xml:space="preserve">   </t>
  </si>
  <si>
    <t>Payment Request</t>
  </si>
  <si>
    <t>Payemnt Request</t>
  </si>
  <si>
    <t>APRA - State and Local Fiscal Recovery Funds - Alabama Anchor Institution/Middle Mile Program</t>
  </si>
  <si>
    <t xml:space="preserve">Project Certification: By signing this report, I certify the above named entity is compliant with all reporting requirements and certifies progressive completion for the project. </t>
  </si>
  <si>
    <t xml:space="preserve">By signing this report, I certify that to the best of my knowledge and belief that the report is true, complete, and accurate, and the expenditures, disbursements, and cash receipts are for the purposes and objectives set forth in the terms and conditions of the subaward agreement referenced. I am aware that any false, fictitious, or fraudulent information, or the omission of any material fact, may subject me to criminal, civil or administrative penalties for fraud, false statements, false claims or otherwise. To the best of my knowledge and belief, I certify that this report is true in all respects and that all funds have been and will be expended for the purpose of the subaward agreement referenced and that the amount now requested represents our immediate cash needs and complies with the Cash Management Improvement Act. </t>
  </si>
  <si>
    <t>Provide a narrative description of any differences between the approved Grant Amount in the subaward agreement and the final reimbursement request, and the reasons for the differences and the impacts of the differences.</t>
  </si>
  <si>
    <t>Subrecipient Name:</t>
  </si>
  <si>
    <t xml:space="preserve">By signing this report, I certify that to the best of my knowledge and belief that the report is true, complete, and accurate, and the expenditures, disbursements, and cash receipts are for the purposes and objectives set forth in the terms and conditions of the subaward agreement referenced. I am aware that any false, fictitious, or fraudulent information, or the omission of any material fact, may subject me to criminal, civil or administrative penalties for fraud, false statements, false claims or otherwise. To the best of my knowledge and belief, I certify that this report is true in all respects and that all funds have been and will be expended for the purpose of the grant agreement referenced and that the amount now requested represents our immediate cash needs and complies with the Cash Management Improvement Act. </t>
  </si>
  <si>
    <t>ARPA - State and Local Fiscal Recovery Funds - Alabama Anchor Institution/Middle Mile Program</t>
  </si>
  <si>
    <t xml:space="preserve">Total Project </t>
  </si>
  <si>
    <t>Cost Expended</t>
  </si>
  <si>
    <t>This Request</t>
  </si>
  <si>
    <t>Balance</t>
  </si>
  <si>
    <t>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</si>
</sst>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sz val="8"/>
      <color rgb="FF000000"/>
      <name val="Segoe U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44" fontId="20" fillId="0" borderId="12" xfId="43" applyFont="1" applyBorder="1"/>
    <xf numFmtId="10" fontId="20" fillId="0" borderId="0" xfId="44" applyNumberFormat="1" applyFont="1" applyBorder="1"/>
    <xf numFmtId="44" fontId="20" fillId="33" borderId="12" xfId="43" applyFont="1" applyFill="1" applyBorder="1" applyProtection="1">
      <protection locked="0"/>
    </xf>
    <xf numFmtId="0" fontId="19" fillId="0" borderId="16" xfId="0" applyFont="1" applyBorder="1" applyAlignment="1">
      <alignment horizontal="right" wrapText="1"/>
    </xf>
    <xf numFmtId="0" fontId="19" fillId="0" borderId="17" xfId="0" applyFont="1" applyBorder="1"/>
    <xf numFmtId="0" fontId="20" fillId="0" borderId="0" xfId="0" applyFont="1" applyBorder="1" applyAlignment="1">
      <alignment horizontal="left"/>
    </xf>
    <xf numFmtId="0" fontId="20" fillId="0" borderId="17" xfId="0" applyFont="1" applyBorder="1" applyAlignment="1">
      <alignment horizontal="left"/>
    </xf>
    <xf numFmtId="0" fontId="19" fillId="0" borderId="0" xfId="0" applyFont="1" applyBorder="1" applyAlignment="1">
      <alignment horizontal="center"/>
    </xf>
    <xf numFmtId="10" fontId="20" fillId="0" borderId="17" xfId="44" applyNumberFormat="1" applyFont="1" applyBorder="1"/>
    <xf numFmtId="0" fontId="20" fillId="0" borderId="16" xfId="0" applyFont="1" applyBorder="1" applyAlignment="1">
      <alignment horizontal="left"/>
    </xf>
    <xf numFmtId="0" fontId="20" fillId="0" borderId="0" xfId="0" applyFont="1" applyBorder="1" applyAlignment="1" applyProtection="1">
      <alignment horizontal="right"/>
      <protection locked="0"/>
    </xf>
    <xf numFmtId="0" fontId="20" fillId="0" borderId="0" xfId="0" applyFont="1" applyBorder="1" applyProtection="1">
      <protection locked="0"/>
    </xf>
    <xf numFmtId="0" fontId="20" fillId="0" borderId="16" xfId="0" applyFont="1" applyBorder="1" applyAlignment="1">
      <alignment horizontal="right"/>
    </xf>
    <xf numFmtId="0" fontId="20" fillId="0" borderId="19" xfId="0" applyFont="1" applyBorder="1"/>
    <xf numFmtId="0" fontId="20" fillId="0" borderId="20" xfId="0" applyFont="1" applyBorder="1" applyAlignment="1">
      <alignment horizontal="left"/>
    </xf>
    <xf numFmtId="0" fontId="20" fillId="0" borderId="20" xfId="0" applyFont="1" applyBorder="1"/>
    <xf numFmtId="0" fontId="20" fillId="0" borderId="21" xfId="0" applyFont="1" applyBorder="1"/>
    <xf numFmtId="44" fontId="20" fillId="0" borderId="12" xfId="43" applyFont="1" applyFill="1" applyBorder="1" applyProtection="1"/>
    <xf numFmtId="0" fontId="20" fillId="0" borderId="0" xfId="0" applyFont="1" applyFill="1" applyBorder="1"/>
    <xf numFmtId="0" fontId="20" fillId="0" borderId="17" xfId="0" applyFont="1" applyFill="1" applyBorder="1"/>
    <xf numFmtId="0" fontId="19" fillId="0" borderId="0" xfId="0" applyFont="1" applyFill="1" applyBorder="1"/>
    <xf numFmtId="0" fontId="19" fillId="0" borderId="0" xfId="0" applyFont="1" applyBorder="1" applyAlignment="1">
      <alignment horizontal="center" vertical="center" wrapText="1"/>
    </xf>
    <xf numFmtId="44" fontId="20" fillId="0" borderId="12" xfId="43" applyFont="1" applyFill="1" applyBorder="1"/>
    <xf numFmtId="0" fontId="20" fillId="33" borderId="10" xfId="0" applyFont="1" applyFill="1" applyBorder="1" applyProtection="1">
      <protection locked="0"/>
    </xf>
    <xf numFmtId="0" fontId="20" fillId="33" borderId="0" xfId="0" applyFont="1" applyFill="1" applyBorder="1" applyProtection="1">
      <protection locked="0"/>
    </xf>
    <xf numFmtId="0" fontId="19" fillId="0" borderId="0" xfId="0" applyFont="1" applyFill="1" applyBorder="1" applyProtection="1"/>
    <xf numFmtId="0" fontId="19" fillId="0" borderId="0" xfId="0" applyFont="1" applyBorder="1" applyAlignment="1" applyProtection="1">
      <alignment horizontal="center"/>
    </xf>
    <xf numFmtId="0" fontId="20" fillId="0" borderId="16" xfId="0" applyFont="1" applyBorder="1" applyAlignment="1" applyProtection="1">
      <alignment wrapText="1"/>
    </xf>
    <xf numFmtId="44" fontId="20" fillId="0" borderId="12" xfId="43" applyFont="1" applyBorder="1" applyProtection="1"/>
    <xf numFmtId="0" fontId="20" fillId="33" borderId="0" xfId="0" applyFont="1" applyFill="1" applyBorder="1" applyAlignment="1" applyProtection="1">
      <alignment horizontal="center" vertical="center"/>
      <protection locked="0"/>
    </xf>
    <xf numFmtId="0" fontId="20" fillId="33" borderId="0" xfId="0" applyFont="1" applyFill="1" applyBorder="1"/>
    <xf numFmtId="0" fontId="20" fillId="0" borderId="0" xfId="0" applyFont="1" applyBorder="1" applyAlignment="1" applyProtection="1">
      <alignment horizontal="right"/>
    </xf>
    <xf numFmtId="0" fontId="19" fillId="0" borderId="16" xfId="0" applyFont="1" applyBorder="1" applyAlignment="1" applyProtection="1">
      <alignment horizontal="right" wrapText="1"/>
    </xf>
    <xf numFmtId="0" fontId="20" fillId="0" borderId="16" xfId="0" applyFont="1" applyBorder="1" applyProtection="1"/>
    <xf numFmtId="0" fontId="20" fillId="0" borderId="0" xfId="0" applyFont="1" applyBorder="1" applyProtection="1"/>
    <xf numFmtId="0" fontId="19" fillId="0" borderId="0" xfId="0" applyFont="1" applyBorder="1" applyAlignment="1" applyProtection="1">
      <alignment horizontal="center" vertical="center" wrapText="1"/>
    </xf>
    <xf numFmtId="0" fontId="20" fillId="33" borderId="0" xfId="0" applyFont="1" applyFill="1" applyBorder="1" applyProtection="1"/>
    <xf numFmtId="0" fontId="20" fillId="0" borderId="0" xfId="0" applyFont="1" applyFill="1" applyBorder="1" applyProtection="1"/>
    <xf numFmtId="0" fontId="19" fillId="0" borderId="14" xfId="0" applyFont="1" applyBorder="1" applyAlignment="1">
      <alignment horizontal="center"/>
    </xf>
    <xf numFmtId="0" fontId="19" fillId="0" borderId="15" xfId="0" applyFont="1" applyBorder="1" applyAlignment="1">
      <alignment horizontal="center"/>
    </xf>
    <xf numFmtId="0" fontId="19" fillId="0" borderId="0" xfId="0" applyFont="1" applyFill="1" applyBorder="1" applyAlignment="1">
      <alignment horizontal="center"/>
    </xf>
    <xf numFmtId="0" fontId="19" fillId="0" borderId="17" xfId="0" applyFont="1" applyFill="1" applyBorder="1" applyAlignment="1">
      <alignment horizontal="center"/>
    </xf>
    <xf numFmtId="0" fontId="20" fillId="0" borderId="0" xfId="0" applyFont="1" applyBorder="1" applyAlignment="1" applyProtection="1">
      <alignment horizontal="left"/>
      <protection locked="0"/>
    </xf>
    <xf numFmtId="0" fontId="19" fillId="0" borderId="0" xfId="0" applyFont="1" applyBorder="1"/>
    <xf numFmtId="0" fontId="20" fillId="0" borderId="0" xfId="0" applyFont="1" applyBorder="1" applyAlignment="1">
      <alignment horizontal="left" wrapText="1"/>
    </xf>
    <xf numFmtId="0" fontId="20" fillId="0" borderId="16" xfId="0" applyFont="1" applyBorder="1"/>
    <xf numFmtId="0" fontId="20" fillId="0" borderId="0" xfId="0" applyFont="1" applyBorder="1"/>
    <xf numFmtId="0" fontId="20" fillId="0" borderId="17" xfId="0" applyFont="1" applyBorder="1"/>
    <xf numFmtId="0" fontId="20" fillId="0" borderId="16" xfId="0" applyFont="1" applyBorder="1"/>
    <xf numFmtId="0" fontId="20" fillId="0" borderId="0" xfId="0" applyFont="1" applyBorder="1"/>
    <xf numFmtId="0" fontId="20" fillId="0" borderId="0" xfId="0" applyFont="1" applyBorder="1" applyAlignment="1" applyProtection="1">
      <alignment horizontal="left"/>
      <protection locked="0"/>
    </xf>
    <xf numFmtId="0" fontId="19" fillId="0" borderId="0" xfId="0" applyFont="1" applyBorder="1"/>
    <xf numFmtId="0" fontId="0" fillId="0" borderId="0" xfId="0" applyBorder="1"/>
    <xf numFmtId="0" fontId="20" fillId="0" borderId="0" xfId="0" applyFont="1" applyBorder="1" applyAlignment="1">
      <alignment horizontal="left"/>
    </xf>
    <xf numFmtId="44" fontId="20" fillId="0" borderId="0" xfId="43" applyNumberFormat="1" applyFont="1" applyFill="1" applyBorder="1" applyProtection="1"/>
    <xf numFmtId="44" fontId="20" fillId="0" borderId="0" xfId="0" applyNumberFormat="1" applyFont="1" applyBorder="1" applyProtection="1"/>
    <xf numFmtId="0" fontId="20" fillId="0" borderId="19" xfId="0" applyFont="1" applyBorder="1"/>
    <xf numFmtId="0" fontId="20" fillId="0" borderId="20" xfId="0" applyFont="1" applyBorder="1"/>
    <xf numFmtId="44" fontId="20" fillId="0" borderId="10" xfId="0" applyNumberFormat="1" applyFont="1" applyBorder="1"/>
    <xf numFmtId="0" fontId="19" fillId="33" borderId="12" xfId="0" applyFont="1" applyFill="1" applyBorder="1" applyAlignment="1" applyProtection="1">
      <alignment horizontal="center"/>
      <protection locked="0"/>
    </xf>
    <xf numFmtId="0" fontId="19" fillId="0" borderId="12" xfId="0" applyFont="1" applyBorder="1" applyAlignment="1">
      <alignment horizontal="center"/>
    </xf>
    <xf numFmtId="0" fontId="19" fillId="33" borderId="12" xfId="0" applyFont="1" applyFill="1" applyBorder="1" applyAlignment="1">
      <alignment horizontal="center"/>
    </xf>
    <xf numFmtId="0" fontId="19" fillId="0" borderId="12" xfId="0" applyFont="1" applyFill="1" applyBorder="1" applyAlignment="1">
      <alignment horizontal="center"/>
    </xf>
    <xf numFmtId="44" fontId="20" fillId="0" borderId="12" xfId="43" applyNumberFormat="1" applyFont="1" applyFill="1" applyBorder="1" applyProtection="1"/>
    <xf numFmtId="0" fontId="19" fillId="0" borderId="23" xfId="0" applyFont="1" applyBorder="1" applyAlignment="1" applyProtection="1">
      <alignment horizontal="center"/>
    </xf>
    <xf numFmtId="0" fontId="19" fillId="0" borderId="22" xfId="0" applyFont="1" applyBorder="1" applyAlignment="1" applyProtection="1">
      <alignment wrapText="1"/>
    </xf>
    <xf numFmtId="0" fontId="20" fillId="0" borderId="22" xfId="0" applyFont="1" applyBorder="1" applyAlignment="1" applyProtection="1">
      <alignment wrapText="1"/>
    </xf>
    <xf numFmtId="0" fontId="19" fillId="0" borderId="22" xfId="0" applyFont="1" applyBorder="1" applyAlignment="1" applyProtection="1">
      <alignment horizontal="center"/>
    </xf>
    <xf numFmtId="0" fontId="19" fillId="0" borderId="24" xfId="0" applyFont="1" applyBorder="1" applyAlignment="1" applyProtection="1">
      <alignment horizontal="center"/>
    </xf>
    <xf numFmtId="0" fontId="19" fillId="0" borderId="18" xfId="0" applyFont="1" applyFill="1" applyBorder="1" applyAlignment="1">
      <alignment horizontal="center"/>
    </xf>
    <xf numFmtId="0" fontId="19" fillId="0" borderId="25" xfId="0" applyFont="1" applyFill="1" applyBorder="1" applyAlignment="1">
      <alignment horizontal="center"/>
    </xf>
    <xf numFmtId="44" fontId="20" fillId="0" borderId="18" xfId="43" applyNumberFormat="1" applyFont="1" applyFill="1" applyBorder="1" applyProtection="1"/>
    <xf numFmtId="10" fontId="20" fillId="0" borderId="10" xfId="44" applyNumberFormat="1" applyFont="1" applyBorder="1"/>
    <xf numFmtId="10" fontId="20" fillId="0" borderId="11" xfId="44" applyNumberFormat="1" applyFont="1" applyBorder="1"/>
    <xf numFmtId="0" fontId="19" fillId="0" borderId="27" xfId="0" applyFont="1" applyBorder="1" applyAlignment="1">
      <alignment horizontal="center"/>
    </xf>
    <xf numFmtId="0" fontId="20" fillId="0" borderId="27" xfId="0" applyFont="1" applyBorder="1" applyAlignment="1" applyProtection="1">
      <alignment wrapText="1"/>
      <protection locked="0"/>
    </xf>
    <xf numFmtId="0" fontId="19" fillId="0" borderId="27" xfId="0" applyFont="1" applyBorder="1" applyAlignment="1">
      <alignment wrapText="1"/>
    </xf>
    <xf numFmtId="0" fontId="19" fillId="0" borderId="28" xfId="0" applyFont="1" applyFill="1" applyBorder="1" applyAlignment="1">
      <alignment horizontal="center"/>
    </xf>
    <xf numFmtId="44" fontId="20" fillId="0" borderId="28" xfId="43" applyNumberFormat="1" applyFont="1" applyFill="1" applyBorder="1" applyProtection="1"/>
    <xf numFmtId="0" fontId="19" fillId="0" borderId="24" xfId="0" applyFont="1" applyBorder="1" applyAlignment="1">
      <alignment horizontal="center"/>
    </xf>
    <xf numFmtId="0" fontId="20" fillId="0" borderId="16" xfId="0" applyFont="1" applyBorder="1" applyAlignment="1">
      <alignment horizontal="left"/>
    </xf>
    <xf numFmtId="0" fontId="20" fillId="0" borderId="17" xfId="0" applyFont="1" applyBorder="1" applyAlignment="1">
      <alignment horizontal="left"/>
    </xf>
    <xf numFmtId="0" fontId="19" fillId="0" borderId="27" xfId="0" applyFont="1" applyBorder="1" applyAlignment="1" applyProtection="1">
      <alignment horizontal="center"/>
    </xf>
    <xf numFmtId="0" fontId="20" fillId="0" borderId="27" xfId="0" applyFont="1" applyBorder="1" applyAlignment="1" applyProtection="1">
      <alignment wrapText="1"/>
    </xf>
    <xf numFmtId="0" fontId="20" fillId="0" borderId="26" xfId="0" applyFont="1" applyBorder="1" applyAlignment="1" applyProtection="1">
      <alignment wrapText="1"/>
    </xf>
    <xf numFmtId="0" fontId="19" fillId="0" borderId="27" xfId="0" applyFont="1" applyBorder="1" applyAlignment="1" applyProtection="1">
      <alignment wrapText="1"/>
    </xf>
    <xf numFmtId="0" fontId="19" fillId="0" borderId="12" xfId="0" applyFont="1" applyBorder="1" applyAlignment="1" applyProtection="1">
      <alignment horizontal="center"/>
    </xf>
    <xf numFmtId="0" fontId="19" fillId="0" borderId="12" xfId="0" applyFont="1" applyFill="1" applyBorder="1" applyAlignment="1" applyProtection="1">
      <alignment horizontal="center"/>
    </xf>
    <xf numFmtId="44" fontId="20" fillId="0" borderId="10" xfId="0" applyNumberFormat="1" applyFont="1" applyBorder="1" applyProtection="1"/>
    <xf numFmtId="0" fontId="20" fillId="33" borderId="10" xfId="0" applyFont="1" applyFill="1" applyBorder="1" applyProtection="1"/>
    <xf numFmtId="0" fontId="20" fillId="0" borderId="24" xfId="0" applyFont="1" applyBorder="1" applyAlignment="1" applyProtection="1">
      <alignment wrapText="1"/>
    </xf>
    <xf numFmtId="0" fontId="19" fillId="0" borderId="24" xfId="0" applyFont="1" applyBorder="1" applyAlignment="1" applyProtection="1">
      <alignment wrapText="1"/>
    </xf>
    <xf numFmtId="44" fontId="20" fillId="0" borderId="12" xfId="43" applyFont="1" applyFill="1" applyBorder="1" applyProtection="1">
      <protection locked="0"/>
    </xf>
    <xf numFmtId="0" fontId="20" fillId="0" borderId="11" xfId="0" applyFont="1" applyBorder="1" applyAlignment="1" applyProtection="1">
      <alignment horizontal="left"/>
      <protection locked="0"/>
    </xf>
    <xf numFmtId="0" fontId="20" fillId="0" borderId="0" xfId="0" applyFont="1" applyBorder="1" applyAlignment="1">
      <alignment horizontal="left" wrapText="1"/>
    </xf>
    <xf numFmtId="0" fontId="0" fillId="33" borderId="0" xfId="0" applyFill="1" applyBorder="1" applyAlignment="1" applyProtection="1">
      <alignment horizontal="center"/>
      <protection locked="0"/>
    </xf>
    <xf numFmtId="0" fontId="20" fillId="33" borderId="10" xfId="0" applyFont="1" applyFill="1" applyBorder="1" applyAlignment="1" applyProtection="1">
      <alignment horizontal="left"/>
      <protection locked="0"/>
    </xf>
    <xf numFmtId="14" fontId="20" fillId="33" borderId="10" xfId="0" applyNumberFormat="1" applyFont="1" applyFill="1" applyBorder="1" applyAlignment="1" applyProtection="1">
      <alignment horizontal="left"/>
      <protection locked="0"/>
    </xf>
    <xf numFmtId="0" fontId="20" fillId="33" borderId="11" xfId="0" applyFont="1" applyFill="1" applyBorder="1" applyAlignment="1" applyProtection="1">
      <alignment horizontal="left"/>
      <protection locked="0"/>
    </xf>
    <xf numFmtId="0" fontId="20" fillId="0" borderId="16" xfId="0" applyFont="1" applyBorder="1"/>
    <xf numFmtId="0" fontId="20" fillId="0" borderId="0" xfId="0" applyFont="1" applyBorder="1"/>
    <xf numFmtId="0" fontId="19" fillId="0" borderId="0" xfId="0" applyFont="1" applyBorder="1"/>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9" fillId="0" borderId="16" xfId="0" applyFont="1" applyFill="1" applyBorder="1" applyAlignment="1">
      <alignment horizontal="center"/>
    </xf>
    <xf numFmtId="0" fontId="19" fillId="0" borderId="0" xfId="0" applyFont="1" applyFill="1" applyBorder="1" applyAlignment="1">
      <alignment horizontal="center"/>
    </xf>
    <xf numFmtId="0" fontId="19" fillId="0" borderId="17" xfId="0" applyFont="1" applyFill="1" applyBorder="1" applyAlignment="1">
      <alignment horizontal="center"/>
    </xf>
    <xf numFmtId="0" fontId="20" fillId="0" borderId="10" xfId="0" applyFont="1" applyBorder="1" applyAlignment="1">
      <alignment horizontal="left"/>
    </xf>
    <xf numFmtId="0" fontId="20" fillId="0" borderId="0" xfId="0" applyFont="1" applyBorder="1" applyAlignment="1" applyProtection="1">
      <alignment horizontal="left"/>
      <protection locked="0"/>
    </xf>
    <xf numFmtId="0" fontId="20" fillId="0" borderId="16" xfId="0" applyFont="1" applyBorder="1" applyAlignment="1">
      <alignment horizontal="left" vertical="top" wrapText="1"/>
    </xf>
    <xf numFmtId="0" fontId="20" fillId="0" borderId="0" xfId="0" applyFont="1" applyBorder="1" applyAlignment="1">
      <alignment horizontal="left" vertical="top" wrapText="1"/>
    </xf>
    <xf numFmtId="0" fontId="20" fillId="0" borderId="17" xfId="0" applyFont="1" applyBorder="1" applyAlignment="1">
      <alignment horizontal="left" vertical="top" wrapText="1"/>
    </xf>
    <xf numFmtId="0" fontId="20" fillId="0" borderId="10" xfId="0" applyFont="1" applyFill="1" applyBorder="1" applyAlignment="1" applyProtection="1">
      <alignment horizontal="left"/>
    </xf>
    <xf numFmtId="0" fontId="20" fillId="0" borderId="11" xfId="0" applyFont="1" applyBorder="1" applyAlignment="1" applyProtection="1">
      <alignment horizontal="left"/>
    </xf>
    <xf numFmtId="0" fontId="20" fillId="0" borderId="11" xfId="0" applyFont="1" applyFill="1" applyBorder="1" applyAlignment="1" applyProtection="1">
      <alignment horizontal="left"/>
    </xf>
    <xf numFmtId="0" fontId="20" fillId="0" borderId="11" xfId="0" applyFont="1" applyFill="1" applyBorder="1" applyAlignment="1" applyProtection="1">
      <alignment horizontal="left"/>
      <protection locked="0"/>
    </xf>
    <xf numFmtId="0" fontId="19" fillId="0" borderId="16" xfId="0" applyFont="1" applyFill="1" applyBorder="1" applyAlignment="1">
      <alignment horizontal="center" wrapText="1"/>
    </xf>
    <xf numFmtId="0" fontId="19" fillId="0" borderId="0" xfId="0" applyFont="1" applyFill="1" applyBorder="1" applyAlignment="1">
      <alignment horizontal="center" wrapText="1"/>
    </xf>
    <xf numFmtId="0" fontId="19" fillId="0" borderId="17" xfId="0" applyFont="1" applyFill="1" applyBorder="1" applyAlignment="1">
      <alignment horizontal="center" wrapText="1"/>
    </xf>
    <xf numFmtId="0" fontId="20" fillId="0" borderId="16" xfId="0" applyFont="1" applyBorder="1" applyAlignment="1">
      <alignment horizontal="left"/>
    </xf>
    <xf numFmtId="0" fontId="20" fillId="0" borderId="0" xfId="0" applyFont="1" applyBorder="1" applyAlignment="1">
      <alignment horizontal="left"/>
    </xf>
    <xf numFmtId="0" fontId="20" fillId="0" borderId="17" xfId="0" applyFont="1" applyBorder="1" applyAlignment="1">
      <alignment horizontal="left"/>
    </xf>
    <xf numFmtId="0" fontId="20" fillId="0" borderId="10" xfId="0" applyFont="1" applyBorder="1" applyAlignment="1" applyProtection="1">
      <alignment horizontal="left"/>
    </xf>
    <xf numFmtId="0" fontId="20" fillId="0" borderId="16" xfId="0" applyFont="1" applyBorder="1" applyAlignment="1">
      <alignment horizontal="center" vertical="top" wrapText="1"/>
    </xf>
    <xf numFmtId="0" fontId="20" fillId="0" borderId="0" xfId="0" applyFont="1" applyBorder="1" applyAlignment="1">
      <alignment horizontal="center" vertical="top" wrapText="1"/>
    </xf>
    <xf numFmtId="0" fontId="20" fillId="0" borderId="17" xfId="0" applyFont="1" applyBorder="1" applyAlignment="1">
      <alignment horizontal="center" vertical="top" wrapText="1"/>
    </xf>
    <xf numFmtId="0" fontId="20" fillId="0" borderId="19" xfId="0" applyFont="1" applyBorder="1"/>
    <xf numFmtId="0" fontId="20" fillId="0" borderId="20" xfId="0" applyFont="1" applyBorder="1"/>
    <xf numFmtId="0" fontId="20" fillId="33" borderId="10" xfId="0" applyFont="1" applyFill="1" applyBorder="1" applyAlignment="1" applyProtection="1">
      <protection locked="0"/>
    </xf>
    <xf numFmtId="0" fontId="20" fillId="33" borderId="11" xfId="0" applyFont="1" applyFill="1" applyBorder="1" applyAlignment="1" applyProtection="1">
      <protection locked="0"/>
    </xf>
    <xf numFmtId="0" fontId="19" fillId="0" borderId="0" xfId="0" applyFont="1" applyBorder="1" applyAlignmen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ADFF0A13-BF09-4E9A-ACEC-D11D078225E7}"/>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4</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4</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333375</xdr:colOff>
          <xdr:row>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xdr:row>
          <xdr:rowOff>0</xdr:rowOff>
        </xdr:from>
        <xdr:to>
          <xdr:col>7</xdr:col>
          <xdr:colOff>361950</xdr:colOff>
          <xdr:row>5</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3</xdr:row>
          <xdr:rowOff>152400</xdr:rowOff>
        </xdr:from>
        <xdr:to>
          <xdr:col>6</xdr:col>
          <xdr:colOff>361950</xdr:colOff>
          <xdr:row>5</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0</xdr:rowOff>
        </xdr:from>
        <xdr:to>
          <xdr:col>7</xdr:col>
          <xdr:colOff>390525</xdr:colOff>
          <xdr:row>5</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3</xdr:row>
          <xdr:rowOff>152400</xdr:rowOff>
        </xdr:from>
        <xdr:to>
          <xdr:col>6</xdr:col>
          <xdr:colOff>361950</xdr:colOff>
          <xdr:row>5</xdr:row>
          <xdr:rowOff>123825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0</xdr:rowOff>
        </xdr:from>
        <xdr:to>
          <xdr:col>7</xdr:col>
          <xdr:colOff>390525</xdr:colOff>
          <xdr:row>5</xdr:row>
          <xdr:rowOff>152400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333375</xdr:colOff>
          <xdr:row>5</xdr:row>
          <xdr:rowOff>28575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0</xdr:rowOff>
        </xdr:from>
        <xdr:to>
          <xdr:col>7</xdr:col>
          <xdr:colOff>390525</xdr:colOff>
          <xdr:row>5</xdr:row>
          <xdr:rowOff>19050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19050</xdr:rowOff>
        </xdr:from>
        <xdr:to>
          <xdr:col>6</xdr:col>
          <xdr:colOff>342900</xdr:colOff>
          <xdr:row>5</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xdr:row>
          <xdr:rowOff>19050</xdr:rowOff>
        </xdr:from>
        <xdr:to>
          <xdr:col>7</xdr:col>
          <xdr:colOff>400050</xdr:colOff>
          <xdr:row>5</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D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4</xdr:row>
          <xdr:rowOff>9525</xdr:rowOff>
        </xdr:from>
        <xdr:to>
          <xdr:col>6</xdr:col>
          <xdr:colOff>323850</xdr:colOff>
          <xdr:row>5</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E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E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xdr:row>
          <xdr:rowOff>0</xdr:rowOff>
        </xdr:from>
        <xdr:to>
          <xdr:col>6</xdr:col>
          <xdr:colOff>352425</xdr:colOff>
          <xdr:row>5</xdr:row>
          <xdr:rowOff>28575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F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F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333375</xdr:colOff>
          <xdr:row>5</xdr:row>
          <xdr:rowOff>28575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333375</xdr:colOff>
          <xdr:row>5</xdr:row>
          <xdr:rowOff>28575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1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1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333375</xdr:colOff>
          <xdr:row>5</xdr:row>
          <xdr:rowOff>28575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1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1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3</xdr:row>
          <xdr:rowOff>133350</xdr:rowOff>
        </xdr:from>
        <xdr:to>
          <xdr:col>6</xdr:col>
          <xdr:colOff>333375</xdr:colOff>
          <xdr:row>5</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28575</xdr:rowOff>
        </xdr:from>
        <xdr:to>
          <xdr:col>7</xdr:col>
          <xdr:colOff>381000</xdr:colOff>
          <xdr:row>5</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333375</xdr:colOff>
          <xdr:row>5</xdr:row>
          <xdr:rowOff>28575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1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1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xdr:row>
          <xdr:rowOff>0</xdr:rowOff>
        </xdr:from>
        <xdr:to>
          <xdr:col>6</xdr:col>
          <xdr:colOff>352425</xdr:colOff>
          <xdr:row>5</xdr:row>
          <xdr:rowOff>28575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1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4</xdr:row>
          <xdr:rowOff>9525</xdr:rowOff>
        </xdr:from>
        <xdr:to>
          <xdr:col>7</xdr:col>
          <xdr:colOff>371475</xdr:colOff>
          <xdr:row>5</xdr:row>
          <xdr:rowOff>28575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1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19050</xdr:rowOff>
        </xdr:from>
        <xdr:to>
          <xdr:col>6</xdr:col>
          <xdr:colOff>333375</xdr:colOff>
          <xdr:row>5</xdr:row>
          <xdr:rowOff>47625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15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19050</xdr:rowOff>
        </xdr:from>
        <xdr:to>
          <xdr:col>7</xdr:col>
          <xdr:colOff>390525</xdr:colOff>
          <xdr:row>5</xdr:row>
          <xdr:rowOff>38100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5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28575</xdr:rowOff>
        </xdr:from>
        <xdr:to>
          <xdr:col>6</xdr:col>
          <xdr:colOff>333375</xdr:colOff>
          <xdr:row>5</xdr:row>
          <xdr:rowOff>57150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1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28575</xdr:rowOff>
        </xdr:from>
        <xdr:to>
          <xdr:col>7</xdr:col>
          <xdr:colOff>381000</xdr:colOff>
          <xdr:row>5</xdr:row>
          <xdr:rowOff>47625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1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9525</xdr:rowOff>
        </xdr:from>
        <xdr:to>
          <xdr:col>6</xdr:col>
          <xdr:colOff>333375</xdr:colOff>
          <xdr:row>5</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7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19050</xdr:rowOff>
        </xdr:from>
        <xdr:to>
          <xdr:col>7</xdr:col>
          <xdr:colOff>390525</xdr:colOff>
          <xdr:row>5</xdr:row>
          <xdr:rowOff>38100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7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9525</xdr:rowOff>
        </xdr:from>
        <xdr:to>
          <xdr:col>6</xdr:col>
          <xdr:colOff>333375</xdr:colOff>
          <xdr:row>5</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38100</xdr:rowOff>
        </xdr:from>
        <xdr:to>
          <xdr:col>7</xdr:col>
          <xdr:colOff>390525</xdr:colOff>
          <xdr:row>5</xdr:row>
          <xdr:rowOff>57150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xdr:row>
          <xdr:rowOff>0</xdr:rowOff>
        </xdr:from>
        <xdr:to>
          <xdr:col>6</xdr:col>
          <xdr:colOff>352425</xdr:colOff>
          <xdr:row>5</xdr:row>
          <xdr:rowOff>28575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9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9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542925</xdr:colOff>
          <xdr:row>4</xdr:row>
          <xdr:rowOff>9525</xdr:rowOff>
        </xdr:from>
        <xdr:to>
          <xdr:col>7</xdr:col>
          <xdr:colOff>390525</xdr:colOff>
          <xdr:row>5</xdr:row>
          <xdr:rowOff>28575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A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9525</xdr:rowOff>
        </xdr:from>
        <xdr:to>
          <xdr:col>6</xdr:col>
          <xdr:colOff>333375</xdr:colOff>
          <xdr:row>5</xdr:row>
          <xdr:rowOff>38100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A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19050</xdr:rowOff>
        </xdr:from>
        <xdr:to>
          <xdr:col>6</xdr:col>
          <xdr:colOff>333375</xdr:colOff>
          <xdr:row>5</xdr:row>
          <xdr:rowOff>47625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1B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xdr:row>
          <xdr:rowOff>28575</xdr:rowOff>
        </xdr:from>
        <xdr:to>
          <xdr:col>7</xdr:col>
          <xdr:colOff>381000</xdr:colOff>
          <xdr:row>5</xdr:row>
          <xdr:rowOff>47625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1B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9525</xdr:rowOff>
        </xdr:from>
        <xdr:to>
          <xdr:col>6</xdr:col>
          <xdr:colOff>342900</xdr:colOff>
          <xdr:row>5</xdr:row>
          <xdr:rowOff>38100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C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xdr:row>
          <xdr:rowOff>9525</xdr:rowOff>
        </xdr:from>
        <xdr:to>
          <xdr:col>7</xdr:col>
          <xdr:colOff>400050</xdr:colOff>
          <xdr:row>5</xdr:row>
          <xdr:rowOff>28575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C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4</xdr:row>
          <xdr:rowOff>295275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4</xdr:row>
          <xdr:rowOff>295275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3</xdr:row>
          <xdr:rowOff>152400</xdr:rowOff>
        </xdr:from>
        <xdr:to>
          <xdr:col>6</xdr:col>
          <xdr:colOff>342900</xdr:colOff>
          <xdr:row>5</xdr:row>
          <xdr:rowOff>19050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D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3</xdr:row>
          <xdr:rowOff>152400</xdr:rowOff>
        </xdr:from>
        <xdr:to>
          <xdr:col>7</xdr:col>
          <xdr:colOff>390525</xdr:colOff>
          <xdr:row>5</xdr:row>
          <xdr:rowOff>9525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D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28575</xdr:colOff>
      <xdr:row>4</xdr:row>
      <xdr:rowOff>76200</xdr:rowOff>
    </xdr:from>
    <xdr:to>
      <xdr:col>6</xdr:col>
      <xdr:colOff>333375</xdr:colOff>
      <xdr:row>4</xdr:row>
      <xdr:rowOff>295275</xdr:rowOff>
    </xdr:to>
    <xdr:sp macro="" textlink="">
      <xdr:nvSpPr>
        <xdr:cNvPr id="4099"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6</xdr:col>
      <xdr:colOff>542925</xdr:colOff>
      <xdr:row>4</xdr:row>
      <xdr:rowOff>85725</xdr:rowOff>
    </xdr:from>
    <xdr:to>
      <xdr:col>7</xdr:col>
      <xdr:colOff>390525</xdr:colOff>
      <xdr:row>4</xdr:row>
      <xdr:rowOff>295275</xdr:rowOff>
    </xdr:to>
    <xdr:sp macro="" textlink="">
      <xdr:nvSpPr>
        <xdr:cNvPr id="4100" name="Check Box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4</xdr:row>
          <xdr:rowOff>295275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4</xdr:row>
          <xdr:rowOff>295275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4</xdr:row>
          <xdr:rowOff>295275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4</xdr:row>
          <xdr:rowOff>295275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4</xdr:row>
          <xdr:rowOff>295275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4</xdr:row>
          <xdr:rowOff>295275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4</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4</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xdr:row>
          <xdr:rowOff>76200</xdr:rowOff>
        </xdr:from>
        <xdr:to>
          <xdr:col>6</xdr:col>
          <xdr:colOff>333375</xdr:colOff>
          <xdr:row>5</xdr:row>
          <xdr:rowOff>104775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4</xdr:row>
          <xdr:rowOff>85725</xdr:rowOff>
        </xdr:from>
        <xdr:to>
          <xdr:col>7</xdr:col>
          <xdr:colOff>390525</xdr:colOff>
          <xdr:row>5</xdr:row>
          <xdr:rowOff>104775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9.vml"/><Relationship Id="rId1" Type="http://schemas.openxmlformats.org/officeDocument/2006/relationships/drawing" Target="../drawings/drawing10.xml"/><Relationship Id="rId4" Type="http://schemas.openxmlformats.org/officeDocument/2006/relationships/ctrlProp" Target="../ctrlProps/ctrlProp18.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10.vml"/><Relationship Id="rId1" Type="http://schemas.openxmlformats.org/officeDocument/2006/relationships/drawing" Target="../drawings/drawing11.xml"/><Relationship Id="rId4" Type="http://schemas.openxmlformats.org/officeDocument/2006/relationships/ctrlProp" Target="../ctrlProps/ctrlProp20.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11.vml"/><Relationship Id="rId1" Type="http://schemas.openxmlformats.org/officeDocument/2006/relationships/drawing" Target="../drawings/drawing12.xml"/><Relationship Id="rId4"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23.xml"/><Relationship Id="rId2" Type="http://schemas.openxmlformats.org/officeDocument/2006/relationships/vmlDrawing" Target="../drawings/vmlDrawing12.vml"/><Relationship Id="rId1" Type="http://schemas.openxmlformats.org/officeDocument/2006/relationships/drawing" Target="../drawings/drawing13.xml"/><Relationship Id="rId4" Type="http://schemas.openxmlformats.org/officeDocument/2006/relationships/ctrlProp" Target="../ctrlProps/ctrlProp24.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25.xml"/><Relationship Id="rId2" Type="http://schemas.openxmlformats.org/officeDocument/2006/relationships/vmlDrawing" Target="../drawings/vmlDrawing13.vml"/><Relationship Id="rId1" Type="http://schemas.openxmlformats.org/officeDocument/2006/relationships/drawing" Target="../drawings/drawing14.xml"/><Relationship Id="rId4"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3" Type="http://schemas.openxmlformats.org/officeDocument/2006/relationships/ctrlProp" Target="../ctrlProps/ctrlProp27.xml"/><Relationship Id="rId2" Type="http://schemas.openxmlformats.org/officeDocument/2006/relationships/vmlDrawing" Target="../drawings/vmlDrawing14.vml"/><Relationship Id="rId1" Type="http://schemas.openxmlformats.org/officeDocument/2006/relationships/drawing" Target="../drawings/drawing15.xml"/><Relationship Id="rId4" Type="http://schemas.openxmlformats.org/officeDocument/2006/relationships/ctrlProp" Target="../ctrlProps/ctrlProp28.xml"/></Relationships>
</file>

<file path=xl/worksheets/_rels/sheet16.xml.rels><?xml version="1.0" encoding="UTF-8" standalone="yes"?>
<Relationships xmlns="http://schemas.openxmlformats.org/package/2006/relationships"><Relationship Id="rId3" Type="http://schemas.openxmlformats.org/officeDocument/2006/relationships/ctrlProp" Target="../ctrlProps/ctrlProp29.xml"/><Relationship Id="rId2" Type="http://schemas.openxmlformats.org/officeDocument/2006/relationships/vmlDrawing" Target="../drawings/vmlDrawing15.vml"/><Relationship Id="rId1" Type="http://schemas.openxmlformats.org/officeDocument/2006/relationships/drawing" Target="../drawings/drawing16.xml"/><Relationship Id="rId4" Type="http://schemas.openxmlformats.org/officeDocument/2006/relationships/ctrlProp" Target="../ctrlProps/ctrlProp3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4.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8.xml.rels><?xml version="1.0" encoding="UTF-8" standalone="yes"?>
<Relationships xmlns="http://schemas.openxmlformats.org/package/2006/relationships"><Relationship Id="rId3" Type="http://schemas.openxmlformats.org/officeDocument/2006/relationships/ctrlProp" Target="../ctrlProps/ctrlProp33.xml"/><Relationship Id="rId2" Type="http://schemas.openxmlformats.org/officeDocument/2006/relationships/vmlDrawing" Target="../drawings/vmlDrawing17.vml"/><Relationship Id="rId1" Type="http://schemas.openxmlformats.org/officeDocument/2006/relationships/drawing" Target="../drawings/drawing18.xml"/><Relationship Id="rId4" Type="http://schemas.openxmlformats.org/officeDocument/2006/relationships/ctrlProp" Target="../ctrlProps/ctrlProp34.xml"/></Relationships>
</file>

<file path=xl/worksheets/_rels/sheet19.xml.rels><?xml version="1.0" encoding="UTF-8" standalone="yes"?>
<Relationships xmlns="http://schemas.openxmlformats.org/package/2006/relationships"><Relationship Id="rId3" Type="http://schemas.openxmlformats.org/officeDocument/2006/relationships/ctrlProp" Target="../ctrlProps/ctrlProp35.xml"/><Relationship Id="rId2" Type="http://schemas.openxmlformats.org/officeDocument/2006/relationships/vmlDrawing" Target="../drawings/vmlDrawing18.vml"/><Relationship Id="rId1" Type="http://schemas.openxmlformats.org/officeDocument/2006/relationships/drawing" Target="../drawings/drawing19.xml"/><Relationship Id="rId4"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37.xml"/><Relationship Id="rId2" Type="http://schemas.openxmlformats.org/officeDocument/2006/relationships/vmlDrawing" Target="../drawings/vmlDrawing19.vml"/><Relationship Id="rId1" Type="http://schemas.openxmlformats.org/officeDocument/2006/relationships/drawing" Target="../drawings/drawing20.xml"/><Relationship Id="rId4" Type="http://schemas.openxmlformats.org/officeDocument/2006/relationships/ctrlProp" Target="../ctrlProps/ctrlProp38.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39.xml"/><Relationship Id="rId2" Type="http://schemas.openxmlformats.org/officeDocument/2006/relationships/vmlDrawing" Target="../drawings/vmlDrawing20.vml"/><Relationship Id="rId1" Type="http://schemas.openxmlformats.org/officeDocument/2006/relationships/drawing" Target="../drawings/drawing21.xml"/><Relationship Id="rId4" Type="http://schemas.openxmlformats.org/officeDocument/2006/relationships/ctrlProp" Target="../ctrlProps/ctrlProp40.xml"/></Relationships>
</file>

<file path=xl/worksheets/_rels/sheet22.xml.rels><?xml version="1.0" encoding="UTF-8" standalone="yes"?>
<Relationships xmlns="http://schemas.openxmlformats.org/package/2006/relationships"><Relationship Id="rId3" Type="http://schemas.openxmlformats.org/officeDocument/2006/relationships/ctrlProp" Target="../ctrlProps/ctrlProp41.xml"/><Relationship Id="rId2" Type="http://schemas.openxmlformats.org/officeDocument/2006/relationships/vmlDrawing" Target="../drawings/vmlDrawing21.vml"/><Relationship Id="rId1" Type="http://schemas.openxmlformats.org/officeDocument/2006/relationships/drawing" Target="../drawings/drawing22.xml"/><Relationship Id="rId4" Type="http://schemas.openxmlformats.org/officeDocument/2006/relationships/ctrlProp" Target="../ctrlProps/ctrlProp42.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43.xml"/><Relationship Id="rId2" Type="http://schemas.openxmlformats.org/officeDocument/2006/relationships/vmlDrawing" Target="../drawings/vmlDrawing22.vml"/><Relationship Id="rId1" Type="http://schemas.openxmlformats.org/officeDocument/2006/relationships/drawing" Target="../drawings/drawing23.xml"/><Relationship Id="rId4" Type="http://schemas.openxmlformats.org/officeDocument/2006/relationships/ctrlProp" Target="../ctrlProps/ctrlProp44.xml"/></Relationships>
</file>

<file path=xl/worksheets/_rels/sheet24.xml.rels><?xml version="1.0" encoding="UTF-8" standalone="yes"?>
<Relationships xmlns="http://schemas.openxmlformats.org/package/2006/relationships"><Relationship Id="rId3" Type="http://schemas.openxmlformats.org/officeDocument/2006/relationships/ctrlProp" Target="../ctrlProps/ctrlProp45.xml"/><Relationship Id="rId2" Type="http://schemas.openxmlformats.org/officeDocument/2006/relationships/vmlDrawing" Target="../drawings/vmlDrawing23.vml"/><Relationship Id="rId1" Type="http://schemas.openxmlformats.org/officeDocument/2006/relationships/drawing" Target="../drawings/drawing24.xml"/><Relationship Id="rId4" Type="http://schemas.openxmlformats.org/officeDocument/2006/relationships/ctrlProp" Target="../ctrlProps/ctrlProp46.xml"/></Relationships>
</file>

<file path=xl/worksheets/_rels/sheet25.xml.rels><?xml version="1.0" encoding="UTF-8" standalone="yes"?>
<Relationships xmlns="http://schemas.openxmlformats.org/package/2006/relationships"><Relationship Id="rId3" Type="http://schemas.openxmlformats.org/officeDocument/2006/relationships/ctrlProp" Target="../ctrlProps/ctrlProp47.xml"/><Relationship Id="rId2" Type="http://schemas.openxmlformats.org/officeDocument/2006/relationships/vmlDrawing" Target="../drawings/vmlDrawing24.vml"/><Relationship Id="rId1" Type="http://schemas.openxmlformats.org/officeDocument/2006/relationships/drawing" Target="../drawings/drawing25.xml"/><Relationship Id="rId4" Type="http://schemas.openxmlformats.org/officeDocument/2006/relationships/ctrlProp" Target="../ctrlProps/ctrlProp48.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49.xml"/><Relationship Id="rId2" Type="http://schemas.openxmlformats.org/officeDocument/2006/relationships/vmlDrawing" Target="../drawings/vmlDrawing25.vml"/><Relationship Id="rId1" Type="http://schemas.openxmlformats.org/officeDocument/2006/relationships/drawing" Target="../drawings/drawing26.xml"/><Relationship Id="rId4" Type="http://schemas.openxmlformats.org/officeDocument/2006/relationships/ctrlProp" Target="../ctrlProps/ctrlProp50.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51.xml"/><Relationship Id="rId2" Type="http://schemas.openxmlformats.org/officeDocument/2006/relationships/vmlDrawing" Target="../drawings/vmlDrawing26.vml"/><Relationship Id="rId1" Type="http://schemas.openxmlformats.org/officeDocument/2006/relationships/drawing" Target="../drawings/drawing27.xml"/><Relationship Id="rId4" Type="http://schemas.openxmlformats.org/officeDocument/2006/relationships/ctrlProp" Target="../ctrlProps/ctrlProp52.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53.xml"/><Relationship Id="rId2" Type="http://schemas.openxmlformats.org/officeDocument/2006/relationships/vmlDrawing" Target="../drawings/vmlDrawing27.vml"/><Relationship Id="rId1" Type="http://schemas.openxmlformats.org/officeDocument/2006/relationships/drawing" Target="../drawings/drawing28.xml"/><Relationship Id="rId4" Type="http://schemas.openxmlformats.org/officeDocument/2006/relationships/ctrlProp" Target="../ctrlProps/ctrlProp5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9.xml"/><Relationship Id="rId1" Type="http://schemas.openxmlformats.org/officeDocument/2006/relationships/printerSettings" Target="../printerSettings/printerSettings5.bin"/><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0.xml"/><Relationship Id="rId1" Type="http://schemas.openxmlformats.org/officeDocument/2006/relationships/printerSettings" Target="../printerSettings/printerSettings6.bin"/><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7.vml"/><Relationship Id="rId1" Type="http://schemas.openxmlformats.org/officeDocument/2006/relationships/drawing" Target="../drawings/drawing8.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8.vml"/><Relationship Id="rId1" Type="http://schemas.openxmlformats.org/officeDocument/2006/relationships/drawing" Target="../drawings/drawing9.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73DF2-A127-4F01-8483-F328BB9BAAF5}">
  <sheetPr>
    <pageSetUpPr fitToPage="1"/>
  </sheetPr>
  <dimension ref="A1:AH44"/>
  <sheetViews>
    <sheetView tabSelected="1" zoomScaleNormal="100" workbookViewId="0">
      <selection sqref="A1:N1"/>
    </sheetView>
  </sheetViews>
  <sheetFormatPr defaultColWidth="9.140625" defaultRowHeight="12.75" x14ac:dyDescent="0.2"/>
  <cols>
    <col min="1" max="1" width="21.5703125" style="47" bestFit="1" customWidth="1"/>
    <col min="2" max="2" width="18.28515625" style="47" customWidth="1"/>
    <col min="3" max="4" width="14.28515625" style="47" customWidth="1"/>
    <col min="5" max="5" width="15.7109375" style="47" customWidth="1"/>
    <col min="6" max="6" width="14.85546875" style="47" customWidth="1"/>
    <col min="7"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53</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99"/>
      <c r="C5" s="99"/>
      <c r="D5" s="99"/>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99"/>
      <c r="C6" s="99"/>
      <c r="D6" s="99"/>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99"/>
      <c r="C7" s="99"/>
      <c r="D7" s="99"/>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7"/>
      <c r="G11" s="97"/>
      <c r="H11" s="97"/>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60" t="s">
        <v>7</v>
      </c>
      <c r="C16" s="60" t="s">
        <v>8</v>
      </c>
      <c r="D16" s="60" t="s">
        <v>9</v>
      </c>
      <c r="E16" s="61" t="s">
        <v>54</v>
      </c>
      <c r="F16" s="62" t="s">
        <v>8</v>
      </c>
      <c r="G16" s="62" t="s">
        <v>9</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5"/>
      <c r="B17" s="60" t="s">
        <v>10</v>
      </c>
      <c r="C17" s="60" t="s">
        <v>11</v>
      </c>
      <c r="D17" s="60" t="s">
        <v>11</v>
      </c>
      <c r="E17" s="61" t="s">
        <v>55</v>
      </c>
      <c r="F17" s="62" t="s">
        <v>11</v>
      </c>
      <c r="G17" s="62" t="s">
        <v>40</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8"/>
      <c r="B18" s="60" t="s">
        <v>12</v>
      </c>
      <c r="C18" s="60" t="s">
        <v>12</v>
      </c>
      <c r="D18" s="60" t="s">
        <v>12</v>
      </c>
      <c r="E18" s="61" t="s">
        <v>56</v>
      </c>
      <c r="F18" s="62" t="s">
        <v>14</v>
      </c>
      <c r="G18" s="62" t="s">
        <v>13</v>
      </c>
      <c r="H18" s="63" t="s">
        <v>13</v>
      </c>
      <c r="I18" s="63" t="s">
        <v>13</v>
      </c>
      <c r="J18" s="63" t="s">
        <v>13</v>
      </c>
      <c r="K18" s="63" t="s">
        <v>13</v>
      </c>
      <c r="L18" s="63" t="s">
        <v>57</v>
      </c>
      <c r="M18" s="63" t="s">
        <v>57</v>
      </c>
      <c r="N18" s="71"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67" t="s">
        <v>15</v>
      </c>
      <c r="B19" s="3">
        <v>0</v>
      </c>
      <c r="C19" s="3">
        <v>0</v>
      </c>
      <c r="D19" s="3">
        <v>0</v>
      </c>
      <c r="E19" s="1">
        <f>SUM(F19:G19)</f>
        <v>0</v>
      </c>
      <c r="F19" s="3">
        <v>0</v>
      </c>
      <c r="G19" s="3">
        <v>0</v>
      </c>
      <c r="H19" s="18">
        <v>0</v>
      </c>
      <c r="I19" s="18">
        <v>0</v>
      </c>
      <c r="J19" s="18">
        <f>F19+H19</f>
        <v>0</v>
      </c>
      <c r="K19" s="18">
        <f>G19+I19</f>
        <v>0</v>
      </c>
      <c r="L19" s="64">
        <f>C19-F19</f>
        <v>0</v>
      </c>
      <c r="M19" s="64">
        <f>D19-G19</f>
        <v>0</v>
      </c>
      <c r="N19" s="72">
        <f>B19-E19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67" t="s">
        <v>16</v>
      </c>
      <c r="B20" s="3">
        <v>0</v>
      </c>
      <c r="C20" s="3">
        <v>0</v>
      </c>
      <c r="D20" s="3">
        <v>0</v>
      </c>
      <c r="E20" s="1">
        <f t="shared" ref="E20:E24" si="0">SUM(F20:G20)</f>
        <v>0</v>
      </c>
      <c r="F20" s="3">
        <v>0</v>
      </c>
      <c r="G20" s="3">
        <v>0</v>
      </c>
      <c r="H20" s="18">
        <v>0</v>
      </c>
      <c r="I20" s="18">
        <v>0</v>
      </c>
      <c r="J20" s="18">
        <f t="shared" ref="J20:J25" si="1">F20+H20</f>
        <v>0</v>
      </c>
      <c r="K20" s="18">
        <f t="shared" ref="K20:K25" si="2">G20+I20</f>
        <v>0</v>
      </c>
      <c r="L20" s="64">
        <f t="shared" ref="L20:L26" si="3">C20-F20</f>
        <v>0</v>
      </c>
      <c r="M20" s="64">
        <f t="shared" ref="M20:M26" si="4">D20-G20</f>
        <v>0</v>
      </c>
      <c r="N20" s="72">
        <f t="shared" ref="N20:N26" si="5">B20-E20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67" t="s">
        <v>17</v>
      </c>
      <c r="B21" s="3">
        <v>0</v>
      </c>
      <c r="C21" s="3">
        <v>0</v>
      </c>
      <c r="D21" s="3">
        <v>0</v>
      </c>
      <c r="E21" s="1">
        <f t="shared" si="0"/>
        <v>0</v>
      </c>
      <c r="F21" s="3">
        <v>0</v>
      </c>
      <c r="G21" s="3">
        <v>0</v>
      </c>
      <c r="H21" s="18">
        <v>0</v>
      </c>
      <c r="I21" s="18">
        <v>0</v>
      </c>
      <c r="J21" s="18">
        <f t="shared" si="1"/>
        <v>0</v>
      </c>
      <c r="K21" s="18">
        <f t="shared" si="2"/>
        <v>0</v>
      </c>
      <c r="L21" s="64">
        <f t="shared" si="3"/>
        <v>0</v>
      </c>
      <c r="M21" s="64">
        <f t="shared" si="4"/>
        <v>0</v>
      </c>
      <c r="N21" s="72">
        <f t="shared" si="5"/>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67" t="s">
        <v>18</v>
      </c>
      <c r="B22" s="3">
        <v>0</v>
      </c>
      <c r="C22" s="3">
        <v>0</v>
      </c>
      <c r="D22" s="3">
        <v>0</v>
      </c>
      <c r="E22" s="1">
        <f t="shared" si="0"/>
        <v>0</v>
      </c>
      <c r="F22" s="3">
        <v>0</v>
      </c>
      <c r="G22" s="3">
        <v>0</v>
      </c>
      <c r="H22" s="18">
        <v>0</v>
      </c>
      <c r="I22" s="18">
        <v>0</v>
      </c>
      <c r="J22" s="18">
        <f t="shared" si="1"/>
        <v>0</v>
      </c>
      <c r="K22" s="18">
        <f t="shared" si="2"/>
        <v>0</v>
      </c>
      <c r="L22" s="64">
        <f t="shared" si="3"/>
        <v>0</v>
      </c>
      <c r="M22" s="64">
        <f t="shared" si="4"/>
        <v>0</v>
      </c>
      <c r="N22" s="72">
        <f t="shared" si="5"/>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67" t="s">
        <v>19</v>
      </c>
      <c r="B23" s="3">
        <v>0</v>
      </c>
      <c r="C23" s="3">
        <v>0</v>
      </c>
      <c r="D23" s="3">
        <v>0</v>
      </c>
      <c r="E23" s="1">
        <f t="shared" si="0"/>
        <v>0</v>
      </c>
      <c r="F23" s="3">
        <v>0</v>
      </c>
      <c r="G23" s="3">
        <v>0</v>
      </c>
      <c r="H23" s="18">
        <v>0</v>
      </c>
      <c r="I23" s="18">
        <v>0</v>
      </c>
      <c r="J23" s="18">
        <f t="shared" si="1"/>
        <v>0</v>
      </c>
      <c r="K23" s="18">
        <f t="shared" si="2"/>
        <v>0</v>
      </c>
      <c r="L23" s="64">
        <f t="shared" si="3"/>
        <v>0</v>
      </c>
      <c r="M23" s="64">
        <f t="shared" si="4"/>
        <v>0</v>
      </c>
      <c r="N23" s="72">
        <f t="shared" si="5"/>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67" t="s">
        <v>20</v>
      </c>
      <c r="B24" s="3">
        <v>0</v>
      </c>
      <c r="C24" s="3">
        <v>0</v>
      </c>
      <c r="D24" s="3">
        <v>0</v>
      </c>
      <c r="E24" s="1">
        <f t="shared" si="0"/>
        <v>0</v>
      </c>
      <c r="F24" s="3">
        <v>0</v>
      </c>
      <c r="G24" s="3">
        <v>0</v>
      </c>
      <c r="H24" s="18">
        <v>0</v>
      </c>
      <c r="I24" s="18">
        <v>0</v>
      </c>
      <c r="J24" s="18">
        <f t="shared" si="1"/>
        <v>0</v>
      </c>
      <c r="K24" s="18">
        <f t="shared" si="2"/>
        <v>0</v>
      </c>
      <c r="L24" s="64">
        <f t="shared" si="3"/>
        <v>0</v>
      </c>
      <c r="M24" s="64">
        <f t="shared" si="4"/>
        <v>0</v>
      </c>
      <c r="N24" s="72">
        <f t="shared" si="5"/>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67" t="s">
        <v>21</v>
      </c>
      <c r="B25" s="3">
        <v>0</v>
      </c>
      <c r="C25" s="3">
        <v>0</v>
      </c>
      <c r="D25" s="3">
        <v>0</v>
      </c>
      <c r="E25" s="1">
        <f t="shared" ref="E25" si="6">SUM(F25:G25)</f>
        <v>0</v>
      </c>
      <c r="F25" s="3">
        <v>0</v>
      </c>
      <c r="G25" s="3">
        <v>0</v>
      </c>
      <c r="H25" s="18">
        <v>0</v>
      </c>
      <c r="I25" s="18">
        <v>0</v>
      </c>
      <c r="J25" s="18">
        <f t="shared" si="1"/>
        <v>0</v>
      </c>
      <c r="K25" s="18">
        <f t="shared" si="2"/>
        <v>0</v>
      </c>
      <c r="L25" s="64">
        <f t="shared" si="3"/>
        <v>0</v>
      </c>
      <c r="M25" s="64">
        <f t="shared" si="4"/>
        <v>0</v>
      </c>
      <c r="N25" s="72">
        <f t="shared" si="5"/>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66" t="s">
        <v>22</v>
      </c>
      <c r="B26" s="23">
        <f t="shared" ref="B26:K26" si="7">SUM(B19:B25)</f>
        <v>0</v>
      </c>
      <c r="C26" s="1">
        <f t="shared" si="7"/>
        <v>0</v>
      </c>
      <c r="D26" s="1">
        <f t="shared" si="7"/>
        <v>0</v>
      </c>
      <c r="E26" s="1">
        <f t="shared" si="7"/>
        <v>0</v>
      </c>
      <c r="F26" s="1">
        <f t="shared" si="7"/>
        <v>0</v>
      </c>
      <c r="G26" s="1">
        <f t="shared" si="7"/>
        <v>0</v>
      </c>
      <c r="H26" s="1">
        <f t="shared" si="7"/>
        <v>0</v>
      </c>
      <c r="I26" s="1">
        <f t="shared" si="7"/>
        <v>0</v>
      </c>
      <c r="J26" s="1">
        <f t="shared" si="7"/>
        <v>0</v>
      </c>
      <c r="K26" s="1">
        <f t="shared" si="7"/>
        <v>0</v>
      </c>
      <c r="L26" s="64">
        <f t="shared" si="3"/>
        <v>0</v>
      </c>
      <c r="M26" s="64">
        <f t="shared" si="4"/>
        <v>0</v>
      </c>
      <c r="N26" s="72">
        <f t="shared" si="5"/>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ht="13.5" thickBot="1" x14ac:dyDescent="0.25">
      <c r="A44" s="14"/>
      <c r="B44" s="15"/>
      <c r="C44" s="15"/>
      <c r="D44" s="15"/>
      <c r="E44" s="15"/>
      <c r="F44" s="16"/>
      <c r="G44" s="16"/>
      <c r="H44" s="16"/>
      <c r="I44" s="16"/>
      <c r="J44" s="16"/>
      <c r="K44" s="16"/>
      <c r="L44" s="16"/>
      <c r="M44" s="16"/>
      <c r="N44" s="17"/>
    </row>
  </sheetData>
  <sheetProtection algorithmName="SHA-512" hashValue="wj3hUhbE6VdD9S/3AdnW5oQFWhOcx54fjR3BbaurHS3YLxCgLNfYrOBxWt8szTwtNOQQWozkDitnpz4HnyDN2Q==" saltValue="tSC3ihe7l224kY1yCs9WwA==" spinCount="100000" sheet="1" objects="1" scenarios="1"/>
  <mergeCells count="20">
    <mergeCell ref="A1:N1"/>
    <mergeCell ref="A2:N2"/>
    <mergeCell ref="B41:E41"/>
    <mergeCell ref="B43:E43"/>
    <mergeCell ref="F12:G12"/>
    <mergeCell ref="F13:G13"/>
    <mergeCell ref="F14:G14"/>
    <mergeCell ref="A33:N35"/>
    <mergeCell ref="O3:V5"/>
    <mergeCell ref="O6:V18"/>
    <mergeCell ref="B37:E37"/>
    <mergeCell ref="B39:E39"/>
    <mergeCell ref="B4:D4"/>
    <mergeCell ref="B5:D5"/>
    <mergeCell ref="B6:D6"/>
    <mergeCell ref="A31:K31"/>
    <mergeCell ref="B7:D7"/>
    <mergeCell ref="F9:H9"/>
    <mergeCell ref="F10:H10"/>
    <mergeCell ref="F11:H11"/>
  </mergeCells>
  <pageMargins left="0.25" right="0.25" top="0.75" bottom="0.75" header="0.3" footer="0.3"/>
  <pageSetup scale="78" orientation="landscape" r:id="rId1"/>
  <ignoredErrors>
    <ignoredError sqref="E19: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28575</xdr:colOff>
                    <xdr:row>4</xdr:row>
                    <xdr:rowOff>76200</xdr:rowOff>
                  </from>
                  <to>
                    <xdr:col>6</xdr:col>
                    <xdr:colOff>333375</xdr:colOff>
                    <xdr:row>4</xdr:row>
                    <xdr:rowOff>295275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6</xdr:col>
                    <xdr:colOff>542925</xdr:colOff>
                    <xdr:row>4</xdr:row>
                    <xdr:rowOff>85725</xdr:rowOff>
                  </from>
                  <to>
                    <xdr:col>7</xdr:col>
                    <xdr:colOff>390525</xdr:colOff>
                    <xdr:row>4</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D271F-781A-4590-BDF8-E2714E0AF574}">
  <dimension ref="A1:AH45"/>
  <sheetViews>
    <sheetView workbookViewId="0">
      <selection activeCell="I12" sqref="I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09'!J19</f>
        <v>0</v>
      </c>
      <c r="I19" s="18">
        <f>'Payment Request 09'!K19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09'!J20</f>
        <v>0</v>
      </c>
      <c r="I20" s="18">
        <f>'Payment Request 09'!K20</f>
        <v>0</v>
      </c>
      <c r="J20" s="18">
        <f t="shared" ref="J20:K25" si="1">F20+H20</f>
        <v>0</v>
      </c>
      <c r="K20" s="18">
        <f t="shared" si="1"/>
        <v>0</v>
      </c>
      <c r="L20" s="64">
        <f t="shared" ref="L20:L26" si="2">C20-J20</f>
        <v>0</v>
      </c>
      <c r="M20" s="64">
        <f t="shared" ref="M20:M26"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09'!J21</f>
        <v>0</v>
      </c>
      <c r="I21" s="18">
        <f>'Payment Request 09'!K21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09'!J22</f>
        <v>0</v>
      </c>
      <c r="I22" s="18">
        <f>'Payment Request 09'!K22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09'!J23</f>
        <v>0</v>
      </c>
      <c r="I23" s="18">
        <f>'Payment Request 09'!K23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09'!J24</f>
        <v>0</v>
      </c>
      <c r="I24" s="18">
        <f>'Payment Request 09'!K24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09'!J25</f>
        <v>0</v>
      </c>
      <c r="I25" s="18">
        <f>'Payment Request 09'!K25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29">
        <f>'Payment Request 09'!J26</f>
        <v>0</v>
      </c>
      <c r="I26" s="29">
        <f>'Payment Request 09'!K26</f>
        <v>0</v>
      </c>
      <c r="J26" s="29">
        <f>SUM(J19:J25)</f>
        <v>0</v>
      </c>
      <c r="K26" s="29">
        <f>SUM(K19:K25)</f>
        <v>0</v>
      </c>
      <c r="L26" s="64">
        <f t="shared" si="2"/>
        <v>0</v>
      </c>
      <c r="M26" s="64">
        <f t="shared" si="3"/>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F7/6E7cKBnfL1DVakFrxpTBTHNPkY1fIpRA6D5TpGe7URRwh4eK5zr/o3eamdLPLOo4aIu1w7jfNMTzrK4s2EA==" saltValue="agY19fbHcvRDCL7PrQsqAQ=="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6</xdr:col>
                    <xdr:colOff>28575</xdr:colOff>
                    <xdr:row>4</xdr:row>
                    <xdr:rowOff>0</xdr:rowOff>
                  </from>
                  <to>
                    <xdr:col>6</xdr:col>
                    <xdr:colOff>333375</xdr:colOff>
                    <xdr:row>5</xdr:row>
                    <xdr:rowOff>28575</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6</xdr:col>
                    <xdr:colOff>514350</xdr:colOff>
                    <xdr:row>4</xdr:row>
                    <xdr:rowOff>0</xdr:rowOff>
                  </from>
                  <to>
                    <xdr:col>7</xdr:col>
                    <xdr:colOff>361950</xdr:colOff>
                    <xdr:row>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E2F4-8045-45FF-AA55-6563C811164F}">
  <dimension ref="A1:AH44"/>
  <sheetViews>
    <sheetView workbookViewId="0">
      <selection activeCell="H12" sqref="H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9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7"/>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10'!J19</f>
        <v>0</v>
      </c>
      <c r="I19" s="18">
        <f>'Payment Request 10'!K19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10'!J20</f>
        <v>0</v>
      </c>
      <c r="I20" s="18">
        <f>'Payment Request 10'!K20</f>
        <v>0</v>
      </c>
      <c r="J20" s="18">
        <f t="shared" ref="J20:K25" si="1">F20+H20</f>
        <v>0</v>
      </c>
      <c r="K20" s="18">
        <f t="shared" si="1"/>
        <v>0</v>
      </c>
      <c r="L20" s="64">
        <f t="shared" ref="L20:L25" si="2">C20-J20</f>
        <v>0</v>
      </c>
      <c r="M20" s="64">
        <f t="shared" ref="M20:M26" si="3">D20-K20</f>
        <v>0</v>
      </c>
      <c r="N20" s="72">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10'!J21</f>
        <v>0</v>
      </c>
      <c r="I21" s="18">
        <f>'Payment Request 10'!K21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10'!J22</f>
        <v>0</v>
      </c>
      <c r="I22" s="18">
        <f>'Payment Request 10'!K22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10'!J23</f>
        <v>0</v>
      </c>
      <c r="I23" s="18">
        <f>'Payment Request 10'!K23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10'!J24</f>
        <v>0</v>
      </c>
      <c r="I24" s="18">
        <f>'Payment Request 10'!K24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10'!J25</f>
        <v>0</v>
      </c>
      <c r="I25" s="18">
        <f>'Payment Request 10'!K25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18">
        <f>'Payment Request 01'!C26</f>
        <v>0</v>
      </c>
      <c r="D26" s="18">
        <f>'Payment Request 01'!D26</f>
        <v>0</v>
      </c>
      <c r="E26" s="29">
        <f>SUM(E19:E25)</f>
        <v>0</v>
      </c>
      <c r="F26" s="1">
        <f>SUM(F19:F25)</f>
        <v>0</v>
      </c>
      <c r="G26" s="1">
        <f>SUM(G19:G25)</f>
        <v>0</v>
      </c>
      <c r="H26" s="29">
        <f>'Payment Request 10'!J26</f>
        <v>0</v>
      </c>
      <c r="I26" s="29">
        <f>'Payment Request 10'!K26</f>
        <v>0</v>
      </c>
      <c r="J26" s="29">
        <f>SUM(J19:J25)</f>
        <v>0</v>
      </c>
      <c r="K26" s="29">
        <f>SUM(K19:K25)</f>
        <v>0</v>
      </c>
      <c r="L26" s="64">
        <f>SUM(L19:L25)</f>
        <v>0</v>
      </c>
      <c r="M26" s="64">
        <f t="shared" si="3"/>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34"/>
      <c r="B27" s="35"/>
      <c r="C27" s="35"/>
      <c r="D27" s="35"/>
      <c r="E27" s="35"/>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ht="13.5" thickBot="1" x14ac:dyDescent="0.25">
      <c r="A44" s="14"/>
      <c r="B44" s="15"/>
      <c r="C44" s="15"/>
      <c r="D44" s="15"/>
      <c r="E44" s="15"/>
      <c r="F44" s="16"/>
      <c r="G44" s="16"/>
      <c r="H44" s="16"/>
      <c r="I44" s="16"/>
      <c r="J44" s="16"/>
      <c r="K44" s="16"/>
      <c r="L44" s="16"/>
      <c r="M44" s="16"/>
      <c r="N44" s="17"/>
    </row>
  </sheetData>
  <sheetProtection algorithmName="SHA-512" hashValue="Afg+XHT7VKmGEX7bBgeFhdcKx+UbVJRNw8iSg2bYS5IKN+/Id/822SfXtOgbaSYvMbOmHeGQTIUVE7s/L4LJJw==" saltValue="vdgeW+mRe3Qv4KyJqMyvmw=="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6</xdr:col>
                    <xdr:colOff>57150</xdr:colOff>
                    <xdr:row>3</xdr:row>
                    <xdr:rowOff>152400</xdr:rowOff>
                  </from>
                  <to>
                    <xdr:col>6</xdr:col>
                    <xdr:colOff>361950</xdr:colOff>
                    <xdr:row>5</xdr:row>
                    <xdr:rowOff>19050</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6</xdr:col>
                    <xdr:colOff>542925</xdr:colOff>
                    <xdr:row>4</xdr:row>
                    <xdr:rowOff>0</xdr:rowOff>
                  </from>
                  <to>
                    <xdr:col>7</xdr:col>
                    <xdr:colOff>390525</xdr:colOff>
                    <xdr:row>5</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06B26-7A3D-445B-9DA0-80EA1BCAB683}">
  <dimension ref="A1:AH44"/>
  <sheetViews>
    <sheetView topLeftCell="B3" zoomScaleNormal="100" workbookViewId="0">
      <selection activeCell="I13" sqref="I13"/>
    </sheetView>
  </sheetViews>
  <sheetFormatPr defaultColWidth="9.140625" defaultRowHeight="12.75" x14ac:dyDescent="0.2"/>
  <cols>
    <col min="1" max="1" width="21.5703125" style="50" bestFit="1" customWidth="1"/>
    <col min="2" max="2" width="18.28515625" style="50" customWidth="1"/>
    <col min="3" max="9" width="14.28515625" style="50" customWidth="1"/>
    <col min="10" max="11" width="17.42578125" style="50" bestFit="1" customWidth="1"/>
    <col min="12" max="14" width="17.42578125" style="50" customWidth="1"/>
    <col min="15" max="16384" width="9.140625" style="50"/>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9"/>
      <c r="N3" s="48"/>
      <c r="O3" s="95" t="s">
        <v>50</v>
      </c>
      <c r="P3" s="95"/>
      <c r="Q3" s="95"/>
      <c r="R3" s="95"/>
      <c r="S3" s="95"/>
      <c r="T3" s="95"/>
      <c r="U3" s="95"/>
      <c r="V3" s="95"/>
    </row>
    <row r="4" spans="1:34" ht="12.75" customHeight="1" x14ac:dyDescent="0.25">
      <c r="A4" s="4" t="s">
        <v>0</v>
      </c>
      <c r="B4" s="98"/>
      <c r="C4" s="98"/>
      <c r="D4" s="98"/>
      <c r="F4" s="21" t="s">
        <v>37</v>
      </c>
      <c r="G4" s="9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7"/>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52"/>
      <c r="J9" s="52"/>
      <c r="K9" s="52"/>
      <c r="L9" s="52"/>
      <c r="M9" s="52"/>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54"/>
      <c r="J10" s="54"/>
      <c r="K10" s="54"/>
      <c r="L10" s="54"/>
      <c r="M10" s="54"/>
      <c r="N10" s="82"/>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54"/>
      <c r="J11" s="54"/>
      <c r="K11" s="54"/>
      <c r="L11" s="54"/>
      <c r="M11" s="54"/>
      <c r="N11" s="82"/>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54"/>
      <c r="I12" s="54"/>
      <c r="J12" s="54"/>
      <c r="K12" s="54"/>
      <c r="L12" s="54"/>
      <c r="M12" s="54"/>
      <c r="N12" s="82"/>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54"/>
      <c r="I13" s="54"/>
      <c r="J13" s="54"/>
      <c r="K13" s="54"/>
      <c r="L13" s="54"/>
      <c r="M13" s="54"/>
      <c r="N13" s="82"/>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54"/>
      <c r="I14" s="54"/>
      <c r="J14" s="54"/>
      <c r="K14" s="54"/>
      <c r="L14" s="54"/>
      <c r="M14" s="54"/>
      <c r="N14" s="82"/>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11'!$J$19</f>
        <v>0</v>
      </c>
      <c r="I19" s="18">
        <f>'Payment Request 11'!$K$19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11'!$J$20</f>
        <v>0</v>
      </c>
      <c r="I20" s="18">
        <f>'Payment Request 11'!$K$20</f>
        <v>0</v>
      </c>
      <c r="J20" s="18">
        <f t="shared" ref="J20:K25" si="1">F20+H20</f>
        <v>0</v>
      </c>
      <c r="K20" s="18">
        <f t="shared" si="1"/>
        <v>0</v>
      </c>
      <c r="L20" s="64">
        <f t="shared" ref="L20:M26" si="2">C20-J20</f>
        <v>0</v>
      </c>
      <c r="M20" s="64">
        <f t="shared" si="2"/>
        <v>0</v>
      </c>
      <c r="N20" s="72">
        <f t="shared" ref="N20:N25" si="3">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11'!$J$21</f>
        <v>0</v>
      </c>
      <c r="I21" s="18">
        <f>'Payment Request 11'!$K$21</f>
        <v>0</v>
      </c>
      <c r="J21" s="18">
        <f t="shared" si="1"/>
        <v>0</v>
      </c>
      <c r="K21" s="18">
        <f t="shared" si="1"/>
        <v>0</v>
      </c>
      <c r="L21" s="64">
        <f t="shared" si="2"/>
        <v>0</v>
      </c>
      <c r="M21" s="64">
        <f t="shared" si="2"/>
        <v>0</v>
      </c>
      <c r="N21" s="72">
        <f t="shared" si="3"/>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11'!$J$22</f>
        <v>0</v>
      </c>
      <c r="I22" s="18">
        <f>'Payment Request 11'!$K$22</f>
        <v>0</v>
      </c>
      <c r="J22" s="18">
        <f t="shared" si="1"/>
        <v>0</v>
      </c>
      <c r="K22" s="18">
        <f t="shared" si="1"/>
        <v>0</v>
      </c>
      <c r="L22" s="64">
        <f t="shared" si="2"/>
        <v>0</v>
      </c>
      <c r="M22" s="64">
        <f t="shared" si="2"/>
        <v>0</v>
      </c>
      <c r="N22" s="72">
        <f t="shared" si="3"/>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11'!$J$23</f>
        <v>0</v>
      </c>
      <c r="I23" s="18">
        <f>'Payment Request 11'!$K$23</f>
        <v>0</v>
      </c>
      <c r="J23" s="18">
        <f t="shared" si="1"/>
        <v>0</v>
      </c>
      <c r="K23" s="18">
        <f t="shared" si="1"/>
        <v>0</v>
      </c>
      <c r="L23" s="64">
        <f t="shared" si="2"/>
        <v>0</v>
      </c>
      <c r="M23" s="64">
        <f t="shared" si="2"/>
        <v>0</v>
      </c>
      <c r="N23" s="72">
        <f t="shared" si="3"/>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11'!$J$24</f>
        <v>0</v>
      </c>
      <c r="I24" s="18">
        <f>'Payment Request 11'!$K$24</f>
        <v>0</v>
      </c>
      <c r="J24" s="18">
        <f t="shared" si="1"/>
        <v>0</v>
      </c>
      <c r="K24" s="18">
        <f t="shared" si="1"/>
        <v>0</v>
      </c>
      <c r="L24" s="64">
        <f t="shared" si="2"/>
        <v>0</v>
      </c>
      <c r="M24" s="64">
        <f t="shared" si="2"/>
        <v>0</v>
      </c>
      <c r="N24" s="72">
        <f t="shared" si="3"/>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11'!$J$25</f>
        <v>0</v>
      </c>
      <c r="I25" s="18">
        <f>'Payment Request 11'!$K$24</f>
        <v>0</v>
      </c>
      <c r="J25" s="18">
        <f t="shared" si="1"/>
        <v>0</v>
      </c>
      <c r="K25" s="18">
        <f t="shared" si="1"/>
        <v>0</v>
      </c>
      <c r="L25" s="64">
        <f t="shared" si="2"/>
        <v>0</v>
      </c>
      <c r="M25" s="64">
        <f t="shared" si="2"/>
        <v>0</v>
      </c>
      <c r="N25" s="72">
        <f t="shared" si="3"/>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18">
        <f>'Payment Request 01'!C26</f>
        <v>0</v>
      </c>
      <c r="D26" s="18">
        <f>'Payment Request 01'!D26</f>
        <v>0</v>
      </c>
      <c r="E26" s="29">
        <f t="shared" ref="E26:L26" si="4">SUM(E19:E25)</f>
        <v>0</v>
      </c>
      <c r="F26" s="1">
        <f t="shared" si="4"/>
        <v>0</v>
      </c>
      <c r="G26" s="1">
        <f t="shared" si="4"/>
        <v>0</v>
      </c>
      <c r="H26" s="29">
        <f t="shared" si="4"/>
        <v>0</v>
      </c>
      <c r="I26" s="29">
        <f t="shared" si="4"/>
        <v>0</v>
      </c>
      <c r="J26" s="29">
        <f t="shared" si="4"/>
        <v>0</v>
      </c>
      <c r="K26" s="29">
        <f t="shared" si="4"/>
        <v>0</v>
      </c>
      <c r="L26" s="64">
        <f t="shared" si="4"/>
        <v>0</v>
      </c>
      <c r="M26" s="64">
        <f t="shared" si="2"/>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34"/>
      <c r="B27" s="35"/>
      <c r="C27" s="35"/>
      <c r="D27" s="35"/>
      <c r="E27" s="35"/>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9"/>
      <c r="B28" s="50"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9"/>
      <c r="B29" s="50"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9"/>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9"/>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9"/>
      <c r="B36" s="54"/>
      <c r="C36" s="54"/>
      <c r="D36" s="54"/>
      <c r="E36" s="54"/>
      <c r="N36" s="48"/>
    </row>
    <row r="37" spans="1:34" x14ac:dyDescent="0.2">
      <c r="A37" s="81" t="s">
        <v>25</v>
      </c>
      <c r="B37" s="97"/>
      <c r="C37" s="97"/>
      <c r="D37" s="97"/>
      <c r="E37" s="97"/>
      <c r="F37" s="32" t="s">
        <v>26</v>
      </c>
      <c r="G37" s="24"/>
      <c r="N37" s="48"/>
    </row>
    <row r="38" spans="1:34" x14ac:dyDescent="0.2">
      <c r="A38" s="81"/>
      <c r="B38" s="51"/>
      <c r="C38" s="51"/>
      <c r="D38" s="51"/>
      <c r="E38" s="51"/>
      <c r="F38" s="32"/>
      <c r="G38" s="12"/>
      <c r="N38" s="48"/>
    </row>
    <row r="39" spans="1:34" x14ac:dyDescent="0.2">
      <c r="A39" s="81" t="s">
        <v>27</v>
      </c>
      <c r="B39" s="97"/>
      <c r="C39" s="97"/>
      <c r="D39" s="97"/>
      <c r="E39" s="97"/>
      <c r="F39" s="32"/>
      <c r="G39" s="12"/>
      <c r="N39" s="48"/>
    </row>
    <row r="40" spans="1:34" x14ac:dyDescent="0.2">
      <c r="A40" s="81"/>
      <c r="B40" s="51"/>
      <c r="C40" s="51"/>
      <c r="D40" s="51"/>
      <c r="E40" s="51"/>
      <c r="F40" s="32"/>
      <c r="G40" s="12"/>
      <c r="N40" s="48"/>
    </row>
    <row r="41" spans="1:34" x14ac:dyDescent="0.2">
      <c r="A41" s="81" t="s">
        <v>25</v>
      </c>
      <c r="B41" s="97"/>
      <c r="C41" s="97"/>
      <c r="D41" s="97"/>
      <c r="E41" s="97"/>
      <c r="F41" s="32" t="s">
        <v>26</v>
      </c>
      <c r="G41" s="24"/>
      <c r="N41" s="48"/>
    </row>
    <row r="42" spans="1:34" x14ac:dyDescent="0.2">
      <c r="A42" s="13"/>
      <c r="B42" s="54"/>
      <c r="C42" s="54"/>
      <c r="D42" s="54"/>
      <c r="E42" s="54"/>
      <c r="F42" s="35"/>
      <c r="N42" s="48"/>
    </row>
    <row r="43" spans="1:34" x14ac:dyDescent="0.2">
      <c r="A43" s="49" t="s">
        <v>27</v>
      </c>
      <c r="B43" s="109" t="s">
        <v>28</v>
      </c>
      <c r="C43" s="109"/>
      <c r="D43" s="109"/>
      <c r="E43" s="109"/>
      <c r="F43" s="35"/>
      <c r="N43" s="48"/>
    </row>
    <row r="44" spans="1:34" ht="13.5" thickBot="1" x14ac:dyDescent="0.25">
      <c r="A44" s="57"/>
      <c r="B44" s="15"/>
      <c r="C44" s="15"/>
      <c r="D44" s="15"/>
      <c r="E44" s="15"/>
      <c r="F44" s="58"/>
      <c r="G44" s="58"/>
      <c r="H44" s="58"/>
      <c r="I44" s="58"/>
      <c r="J44" s="58"/>
      <c r="K44" s="58"/>
      <c r="L44" s="58"/>
      <c r="M44" s="58"/>
      <c r="N44" s="17"/>
    </row>
  </sheetData>
  <sheetProtection algorithmName="SHA-512" hashValue="8KR1OWTjmdvuWkZ9dQELJv73la+puhPkhP9OQ1ByGFBB97fXgIttaQDw0loHUUpk9lpF/CFwQR/BGE8to8spsg==" saltValue="eTxVef/JBHZfOEBqkVA45w==" spinCount="100000" sheet="1" objects="1" scenarios="1"/>
  <mergeCells count="20">
    <mergeCell ref="B6:D6"/>
    <mergeCell ref="O6:V18"/>
    <mergeCell ref="B7:D7"/>
    <mergeCell ref="F9:H9"/>
    <mergeCell ref="F10:H10"/>
    <mergeCell ref="A1:N1"/>
    <mergeCell ref="A2:N2"/>
    <mergeCell ref="O3:V5"/>
    <mergeCell ref="B4:D4"/>
    <mergeCell ref="B5:D5"/>
    <mergeCell ref="B37:E37"/>
    <mergeCell ref="B39:E39"/>
    <mergeCell ref="B41:E41"/>
    <mergeCell ref="B43:E43"/>
    <mergeCell ref="F11:H11"/>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2769" r:id="rId3" name="Check Box 1">
              <controlPr defaultSize="0" autoFill="0" autoLine="0" autoPict="0">
                <anchor moveWithCells="1">
                  <from>
                    <xdr:col>6</xdr:col>
                    <xdr:colOff>57150</xdr:colOff>
                    <xdr:row>3</xdr:row>
                    <xdr:rowOff>152400</xdr:rowOff>
                  </from>
                  <to>
                    <xdr:col>6</xdr:col>
                    <xdr:colOff>361950</xdr:colOff>
                    <xdr:row>5</xdr:row>
                    <xdr:rowOff>123825</xdr:rowOff>
                  </to>
                </anchor>
              </controlPr>
            </control>
          </mc:Choice>
        </mc:AlternateContent>
        <mc:AlternateContent xmlns:mc="http://schemas.openxmlformats.org/markup-compatibility/2006">
          <mc:Choice Requires="x14">
            <control shapeId="32770" r:id="rId4" name="Check Box 2">
              <controlPr defaultSize="0" autoFill="0" autoLine="0" autoPict="0">
                <anchor moveWithCells="1">
                  <from>
                    <xdr:col>6</xdr:col>
                    <xdr:colOff>542925</xdr:colOff>
                    <xdr:row>4</xdr:row>
                    <xdr:rowOff>0</xdr:rowOff>
                  </from>
                  <to>
                    <xdr:col>7</xdr:col>
                    <xdr:colOff>390525</xdr:colOff>
                    <xdr:row>5</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5A1F0-3D6D-498E-A64D-6180276A8039}">
  <dimension ref="A1:AH45"/>
  <sheetViews>
    <sheetView zoomScaleNormal="100"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9"/>
      <c r="B3" s="50"/>
      <c r="C3" s="50"/>
      <c r="D3" s="50"/>
      <c r="E3" s="50"/>
      <c r="F3" s="50"/>
      <c r="G3" s="50"/>
      <c r="H3" s="50"/>
      <c r="I3" s="50"/>
      <c r="J3" s="50"/>
      <c r="K3" s="50"/>
      <c r="L3" s="50"/>
      <c r="M3" s="50"/>
      <c r="N3" s="48"/>
      <c r="O3" s="95" t="s">
        <v>50</v>
      </c>
      <c r="P3" s="95"/>
      <c r="Q3" s="95"/>
      <c r="R3" s="95"/>
      <c r="S3" s="95"/>
      <c r="T3" s="95"/>
      <c r="U3" s="95"/>
      <c r="V3" s="95"/>
    </row>
    <row r="4" spans="1:34" ht="12.75" customHeight="1" x14ac:dyDescent="0.25">
      <c r="A4" s="33" t="s">
        <v>0</v>
      </c>
      <c r="B4" s="98"/>
      <c r="C4" s="98"/>
      <c r="D4" s="98"/>
      <c r="E4" s="50"/>
      <c r="F4" s="21" t="s">
        <v>37</v>
      </c>
      <c r="G4" s="24"/>
      <c r="H4" s="50"/>
      <c r="I4" s="50"/>
      <c r="J4" s="50"/>
      <c r="K4" s="50"/>
      <c r="L4" s="50"/>
      <c r="M4" s="5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H5" s="50"/>
      <c r="I5" s="50"/>
      <c r="J5" s="50"/>
      <c r="K5" s="50"/>
      <c r="L5" s="50"/>
      <c r="M5" s="50"/>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F6" s="50"/>
      <c r="G6" s="50"/>
      <c r="H6" s="50"/>
      <c r="I6" s="50"/>
      <c r="J6" s="50"/>
      <c r="K6" s="50"/>
      <c r="L6" s="50"/>
      <c r="M6" s="50"/>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F7" s="50"/>
      <c r="G7" s="50"/>
      <c r="H7" s="50"/>
      <c r="I7" s="50"/>
      <c r="J7" s="50"/>
      <c r="K7" s="50"/>
      <c r="L7" s="50"/>
      <c r="M7" s="50"/>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F8" s="50"/>
      <c r="G8" s="50"/>
      <c r="H8" s="50"/>
      <c r="I8" s="50"/>
      <c r="J8" s="50"/>
      <c r="K8" s="50"/>
      <c r="L8" s="50"/>
      <c r="M8" s="50"/>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52"/>
      <c r="J9" s="52"/>
      <c r="K9" s="52"/>
      <c r="L9" s="52"/>
      <c r="M9" s="52"/>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54"/>
      <c r="J10" s="54"/>
      <c r="K10" s="54"/>
      <c r="L10" s="54"/>
      <c r="M10" s="54"/>
      <c r="N10" s="82"/>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54"/>
      <c r="J11" s="54"/>
      <c r="K11" s="54"/>
      <c r="L11" s="54"/>
      <c r="M11" s="54"/>
      <c r="N11" s="82"/>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54"/>
      <c r="I12" s="54"/>
      <c r="J12" s="54"/>
      <c r="K12" s="54"/>
      <c r="L12" s="54"/>
      <c r="M12" s="54"/>
      <c r="N12" s="82"/>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54"/>
      <c r="I13" s="54"/>
      <c r="J13" s="54"/>
      <c r="K13" s="54"/>
      <c r="L13" s="54"/>
      <c r="M13" s="54"/>
      <c r="N13" s="82"/>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54"/>
      <c r="I14" s="54"/>
      <c r="J14" s="54"/>
      <c r="K14" s="54"/>
      <c r="L14" s="54"/>
      <c r="M14" s="54"/>
      <c r="N14" s="82"/>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F15" s="50"/>
      <c r="G15" s="19"/>
      <c r="H15" s="50"/>
      <c r="I15" s="50"/>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5" t="s">
        <v>15</v>
      </c>
      <c r="B19" s="29">
        <f>'Payment Request 01'!B19</f>
        <v>0</v>
      </c>
      <c r="C19" s="18">
        <f>'Payment Request 01'!C19</f>
        <v>0</v>
      </c>
      <c r="D19" s="18">
        <f>'Payment Request 01'!D19</f>
        <v>0</v>
      </c>
      <c r="E19" s="29">
        <f>SUM(F19:G19)</f>
        <v>0</v>
      </c>
      <c r="F19" s="3">
        <v>0</v>
      </c>
      <c r="G19" s="3">
        <v>0</v>
      </c>
      <c r="H19" s="18">
        <f>'Payment Request 12'!$J$19</f>
        <v>0</v>
      </c>
      <c r="I19" s="18">
        <f>'Payment Request 12'!$K$19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12'!$J$20</f>
        <v>0</v>
      </c>
      <c r="I20" s="18">
        <f>'Payment Request 12'!$K$20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12'!$J$21</f>
        <v>0</v>
      </c>
      <c r="I21" s="18">
        <f>'Payment Request 12'!$K$21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12'!$J$22</f>
        <v>0</v>
      </c>
      <c r="I22" s="18">
        <f>'Payment Request 12'!$K$22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12'!$J$23</f>
        <v>0</v>
      </c>
      <c r="I23" s="18">
        <f>'Payment Request 12'!$K$23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12'!$J$24</f>
        <v>0</v>
      </c>
      <c r="I24" s="18">
        <f>'Payment Request 12'!$K$24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12'!$J$25</f>
        <v>0</v>
      </c>
      <c r="I25" s="18">
        <f>'Payment Request 12'!$K$25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 t="shared" ref="E26:N26" si="5">SUM(E19:E25)</f>
        <v>0</v>
      </c>
      <c r="F26" s="1">
        <f t="shared" si="5"/>
        <v>0</v>
      </c>
      <c r="G26" s="1">
        <f t="shared" si="5"/>
        <v>0</v>
      </c>
      <c r="H26" s="18">
        <f t="shared" si="5"/>
        <v>0</v>
      </c>
      <c r="I26" s="18">
        <f t="shared" si="5"/>
        <v>0</v>
      </c>
      <c r="J26" s="29">
        <f t="shared" si="5"/>
        <v>0</v>
      </c>
      <c r="K26" s="29">
        <f t="shared" si="5"/>
        <v>0</v>
      </c>
      <c r="L26" s="64">
        <f t="shared" si="5"/>
        <v>0</v>
      </c>
      <c r="M26" s="64">
        <f t="shared" si="5"/>
        <v>0</v>
      </c>
      <c r="N26" s="72">
        <f t="shared" si="5"/>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9"/>
      <c r="B27" s="50"/>
      <c r="C27" s="50"/>
      <c r="D27" s="50"/>
      <c r="E27" s="50"/>
      <c r="F27" s="50"/>
      <c r="G27" s="50"/>
      <c r="H27" s="50"/>
      <c r="I27" s="50"/>
      <c r="J27" s="50"/>
      <c r="K27" s="50"/>
      <c r="L27" s="50"/>
      <c r="M27" s="50"/>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9"/>
      <c r="B28" s="50" t="s">
        <v>23</v>
      </c>
      <c r="C28" s="50"/>
      <c r="D28" s="50"/>
      <c r="E28" s="50"/>
      <c r="F28" s="50"/>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9"/>
      <c r="B29" s="50" t="s">
        <v>24</v>
      </c>
      <c r="C29" s="50"/>
      <c r="D29" s="50"/>
      <c r="E29" s="50"/>
      <c r="F29" s="50"/>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9"/>
      <c r="B30" s="50"/>
      <c r="C30" s="50"/>
      <c r="D30" s="50"/>
      <c r="E30" s="50"/>
      <c r="F30" s="50"/>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L31" s="50"/>
      <c r="M31" s="50"/>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9"/>
      <c r="B32" s="50"/>
      <c r="C32" s="50"/>
      <c r="D32" s="50"/>
      <c r="E32" s="50"/>
      <c r="F32" s="50"/>
      <c r="G32" s="50"/>
      <c r="H32" s="50"/>
      <c r="I32" s="50"/>
      <c r="J32" s="50"/>
      <c r="K32" s="50"/>
      <c r="L32" s="50"/>
      <c r="M32" s="50"/>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9"/>
      <c r="B36" s="54"/>
      <c r="C36" s="54"/>
      <c r="D36" s="54"/>
      <c r="E36" s="54"/>
      <c r="F36" s="50"/>
      <c r="G36" s="50"/>
      <c r="H36" s="50"/>
      <c r="I36" s="50"/>
      <c r="J36" s="50"/>
      <c r="K36" s="50"/>
      <c r="L36" s="50"/>
      <c r="M36" s="50"/>
      <c r="N36" s="48"/>
    </row>
    <row r="37" spans="1:34" x14ac:dyDescent="0.2">
      <c r="A37" s="81" t="s">
        <v>25</v>
      </c>
      <c r="B37" s="97"/>
      <c r="C37" s="97"/>
      <c r="D37" s="97"/>
      <c r="E37" s="97"/>
      <c r="F37" s="32" t="s">
        <v>26</v>
      </c>
      <c r="G37" s="50"/>
      <c r="H37" s="50"/>
      <c r="I37" s="50"/>
      <c r="J37" s="50"/>
      <c r="K37" s="50"/>
      <c r="L37" s="50"/>
      <c r="M37" s="50"/>
      <c r="N37" s="48"/>
    </row>
    <row r="38" spans="1:34" x14ac:dyDescent="0.2">
      <c r="A38" s="81"/>
      <c r="B38" s="51"/>
      <c r="C38" s="51"/>
      <c r="D38" s="51"/>
      <c r="E38" s="51"/>
      <c r="F38" s="32"/>
      <c r="G38" s="24"/>
      <c r="H38" s="50"/>
      <c r="I38" s="50"/>
      <c r="J38" s="50"/>
      <c r="K38" s="50"/>
      <c r="L38" s="50"/>
      <c r="M38" s="50"/>
      <c r="N38" s="48"/>
    </row>
    <row r="39" spans="1:34" x14ac:dyDescent="0.2">
      <c r="A39" s="81" t="s">
        <v>27</v>
      </c>
      <c r="B39" s="97"/>
      <c r="C39" s="97"/>
      <c r="D39" s="97"/>
      <c r="E39" s="97"/>
      <c r="F39" s="32"/>
      <c r="G39" s="12"/>
      <c r="H39" s="50"/>
      <c r="I39" s="50"/>
      <c r="J39" s="50"/>
      <c r="K39" s="50"/>
      <c r="L39" s="50"/>
      <c r="M39" s="50"/>
      <c r="N39" s="48"/>
    </row>
    <row r="40" spans="1:34" x14ac:dyDescent="0.2">
      <c r="A40" s="81"/>
      <c r="B40" s="51"/>
      <c r="C40" s="51"/>
      <c r="D40" s="51"/>
      <c r="E40" s="51"/>
      <c r="F40" s="32"/>
      <c r="G40" s="12"/>
      <c r="H40" s="50"/>
      <c r="I40" s="50"/>
      <c r="J40" s="50"/>
      <c r="K40" s="50"/>
      <c r="L40" s="50"/>
      <c r="M40" s="50"/>
      <c r="N40" s="48"/>
    </row>
    <row r="41" spans="1:34" x14ac:dyDescent="0.2">
      <c r="A41" s="81" t="s">
        <v>25</v>
      </c>
      <c r="B41" s="97"/>
      <c r="C41" s="97"/>
      <c r="D41" s="97"/>
      <c r="E41" s="97"/>
      <c r="F41" s="32" t="s">
        <v>26</v>
      </c>
      <c r="G41" s="24"/>
      <c r="H41" s="50"/>
      <c r="I41" s="50"/>
      <c r="J41" s="50"/>
      <c r="K41" s="50"/>
      <c r="L41" s="50"/>
      <c r="M41" s="50"/>
      <c r="N41" s="48"/>
    </row>
    <row r="42" spans="1:34" x14ac:dyDescent="0.2">
      <c r="A42" s="13"/>
      <c r="B42" s="54"/>
      <c r="C42" s="54"/>
      <c r="D42" s="54"/>
      <c r="E42" s="54"/>
      <c r="F42" s="35"/>
      <c r="G42" s="50"/>
      <c r="H42" s="50"/>
      <c r="I42" s="50"/>
      <c r="J42" s="50"/>
      <c r="K42" s="50"/>
      <c r="L42" s="50"/>
      <c r="M42" s="50"/>
      <c r="N42" s="48"/>
    </row>
    <row r="43" spans="1:34" x14ac:dyDescent="0.2">
      <c r="A43" s="49" t="s">
        <v>27</v>
      </c>
      <c r="B43" s="109" t="s">
        <v>28</v>
      </c>
      <c r="C43" s="109"/>
      <c r="D43" s="109"/>
      <c r="E43" s="109"/>
      <c r="F43" s="50"/>
      <c r="G43" s="50"/>
      <c r="H43" s="50"/>
      <c r="I43" s="50"/>
      <c r="J43" s="50"/>
      <c r="K43" s="50"/>
      <c r="L43" s="50"/>
      <c r="M43" s="50"/>
      <c r="N43" s="48"/>
    </row>
    <row r="44" spans="1:34" x14ac:dyDescent="0.2">
      <c r="A44" s="49"/>
      <c r="B44" s="54"/>
      <c r="C44" s="54"/>
      <c r="D44" s="54"/>
      <c r="E44" s="54"/>
      <c r="F44" s="50"/>
      <c r="G44" s="50"/>
      <c r="H44" s="50"/>
      <c r="I44" s="50"/>
      <c r="J44" s="50"/>
      <c r="K44" s="50"/>
      <c r="L44" s="50"/>
      <c r="M44" s="50"/>
      <c r="N44" s="48"/>
    </row>
    <row r="45" spans="1:34" ht="13.5" thickBot="1" x14ac:dyDescent="0.25">
      <c r="A45" s="57"/>
      <c r="B45" s="58"/>
      <c r="C45" s="58"/>
      <c r="D45" s="58"/>
      <c r="E45" s="58"/>
      <c r="F45" s="58"/>
      <c r="G45" s="58"/>
      <c r="H45" s="58"/>
      <c r="I45" s="58"/>
      <c r="J45" s="58"/>
      <c r="K45" s="58"/>
      <c r="L45" s="58"/>
      <c r="M45" s="58"/>
      <c r="N45" s="17"/>
    </row>
  </sheetData>
  <sheetProtection algorithmName="SHA-512" hashValue="iih7lEvCw8NLlrjY5gDVenpodcE1lxxfoQGdEQ0a6ZZA844EBaGiWYkSch0JdrHRuZVpwEi9pGgh6fz5ysLY8Q==" saltValue="ix59RQFeIujLDXi8Jkmqog=="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6</xdr:col>
                    <xdr:colOff>28575</xdr:colOff>
                    <xdr:row>4</xdr:row>
                    <xdr:rowOff>0</xdr:rowOff>
                  </from>
                  <to>
                    <xdr:col>6</xdr:col>
                    <xdr:colOff>333375</xdr:colOff>
                    <xdr:row>5</xdr:row>
                    <xdr:rowOff>28575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6</xdr:col>
                    <xdr:colOff>542925</xdr:colOff>
                    <xdr:row>4</xdr:row>
                    <xdr:rowOff>0</xdr:rowOff>
                  </from>
                  <to>
                    <xdr:col>7</xdr:col>
                    <xdr:colOff>390525</xdr:colOff>
                    <xdr:row>5</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FC50-C9AE-4C67-BDC2-86A0948AD99C}">
  <dimension ref="A1:AH45"/>
  <sheetViews>
    <sheetView zoomScaleNormal="100" workbookViewId="0">
      <selection activeCell="F13" sqref="F13:G13"/>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t="s">
        <v>42</v>
      </c>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t="s">
        <v>44</v>
      </c>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24">
        <f>'Payment Request 01'!B6</f>
        <v>0</v>
      </c>
      <c r="C6" s="124"/>
      <c r="D6" s="124"/>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G7" s="47" t="s">
        <v>43</v>
      </c>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93">
        <f>'Payment Request 13'!J19</f>
        <v>0</v>
      </c>
      <c r="I19" s="93">
        <f>'Payment Request 13'!K19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93">
        <f>'Payment Request 13'!J20</f>
        <v>0</v>
      </c>
      <c r="I20" s="93">
        <f>'Payment Request 13'!K20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93">
        <f>'Payment Request 13'!J21</f>
        <v>0</v>
      </c>
      <c r="I21" s="93">
        <f>'Payment Request 13'!K21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93">
        <f>'Payment Request 13'!J22</f>
        <v>0</v>
      </c>
      <c r="I22" s="93">
        <f>'Payment Request 13'!K22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93">
        <f>'Payment Request 13'!J23</f>
        <v>0</v>
      </c>
      <c r="I23" s="93">
        <f>'Payment Request 13'!K23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93">
        <f>'Payment Request 13'!J24</f>
        <v>0</v>
      </c>
      <c r="I24" s="93">
        <f>'Payment Request 13'!K24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93">
        <f>'Payment Request 13'!J25</f>
        <v>0</v>
      </c>
      <c r="I25" s="93">
        <f>'Payment Request 13'!K25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
        <f>'Payment Request 13'!J26</f>
        <v>0</v>
      </c>
      <c r="I26" s="1">
        <f>'Payment Request 13'!K26</f>
        <v>0</v>
      </c>
      <c r="J26" s="1">
        <f>SUM(J19:J25)</f>
        <v>0</v>
      </c>
      <c r="K26" s="1">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tr7HECqlKXEPKNHd8DGiz99/+td5+3FDu91wSkT+Q4ATsUPRp7J0n8IQCbLJB391qpRs6M2A7chorK5S4nqv4w==" saltValue="s9G8lhsCUupm0KGeIe4JwA=="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6</xdr:col>
                    <xdr:colOff>38100</xdr:colOff>
                    <xdr:row>4</xdr:row>
                    <xdr:rowOff>19050</xdr:rowOff>
                  </from>
                  <to>
                    <xdr:col>6</xdr:col>
                    <xdr:colOff>342900</xdr:colOff>
                    <xdr:row>5</xdr:row>
                    <xdr:rowOff>47625</xdr:rowOff>
                  </to>
                </anchor>
              </controlPr>
            </control>
          </mc:Choice>
        </mc:AlternateContent>
        <mc:AlternateContent xmlns:mc="http://schemas.openxmlformats.org/markup-compatibility/2006">
          <mc:Choice Requires="x14">
            <control shapeId="15362" r:id="rId4" name="Check Box 2">
              <controlPr defaultSize="0" autoFill="0" autoLine="0" autoPict="0">
                <anchor moveWithCells="1">
                  <from>
                    <xdr:col>6</xdr:col>
                    <xdr:colOff>552450</xdr:colOff>
                    <xdr:row>4</xdr:row>
                    <xdr:rowOff>19050</xdr:rowOff>
                  </from>
                  <to>
                    <xdr:col>7</xdr:col>
                    <xdr:colOff>400050</xdr:colOff>
                    <xdr:row>5</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79A8-7CDD-4721-B62D-E3D7D867E09B}">
  <dimension ref="A1:AH45"/>
  <sheetViews>
    <sheetView zoomScaleNormal="100"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9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7"/>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14'!J19</f>
        <v>0</v>
      </c>
      <c r="I19" s="18">
        <f>'Payment Request 14'!K19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14'!J20</f>
        <v>0</v>
      </c>
      <c r="I20" s="18">
        <f>'Payment Request 14'!K20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14'!J21</f>
        <v>0</v>
      </c>
      <c r="I21" s="18">
        <f>'Payment Request 14'!K21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14'!J22</f>
        <v>0</v>
      </c>
      <c r="I22" s="18">
        <f>'Payment Request 14'!K22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14'!J23</f>
        <v>0</v>
      </c>
      <c r="I23" s="18">
        <f>'Payment Request 14'!K23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14'!J24</f>
        <v>0</v>
      </c>
      <c r="I24" s="18">
        <f>'Payment Request 14'!K24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14'!J25</f>
        <v>0</v>
      </c>
      <c r="I25" s="18">
        <f>'Payment Request 14'!K25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14'!J26</f>
        <v>0</v>
      </c>
      <c r="I26" s="18">
        <f>'Payment Request 14'!K26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ri0LRzrmYcFbzi+99cNvi6wFpeo6EAED2obCjyZA5Q/2L70A4d/BptR6vk11n28h66k20WIYlyjkk6ZdzCPPlA==" saltValue="QdxMy0SWFvUjsfzy1YHBOQ=="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6</xdr:col>
                    <xdr:colOff>19050</xdr:colOff>
                    <xdr:row>4</xdr:row>
                    <xdr:rowOff>9525</xdr:rowOff>
                  </from>
                  <to>
                    <xdr:col>6</xdr:col>
                    <xdr:colOff>323850</xdr:colOff>
                    <xdr:row>5</xdr:row>
                    <xdr:rowOff>38100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52B81-B67A-40BA-B23B-63C67734A395}">
  <dimension ref="A1:AH45"/>
  <sheetViews>
    <sheetView zoomScaleNormal="100"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9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7"/>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15'!J19</f>
        <v>0</v>
      </c>
      <c r="I19" s="18">
        <f>'Payment Request 15'!K19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15'!J20</f>
        <v>0</v>
      </c>
      <c r="I20" s="18">
        <f>'Payment Request 15'!K20</f>
        <v>0</v>
      </c>
      <c r="J20" s="18">
        <f t="shared" ref="J20:K25" si="1">F20+H20</f>
        <v>0</v>
      </c>
      <c r="K20" s="18">
        <f t="shared" si="1"/>
        <v>0</v>
      </c>
      <c r="L20" s="64">
        <f t="shared" ref="L20:L25" si="2">C20-J20</f>
        <v>0</v>
      </c>
      <c r="M20" s="64">
        <f t="shared" ref="M20:M25" si="3">D20-K20</f>
        <v>0</v>
      </c>
      <c r="N20" s="72">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15'!J21</f>
        <v>0</v>
      </c>
      <c r="I21" s="18">
        <f>'Payment Request 15'!K21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15'!J22</f>
        <v>0</v>
      </c>
      <c r="I22" s="18">
        <f>'Payment Request 15'!K22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15'!J23</f>
        <v>0</v>
      </c>
      <c r="I23" s="18">
        <f>'Payment Request 15'!K23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15'!J24</f>
        <v>0</v>
      </c>
      <c r="I24" s="18">
        <f>'Payment Request 15'!K24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15'!J25</f>
        <v>0</v>
      </c>
      <c r="I25" s="18">
        <f>'Payment Request 15'!K25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15'!J26</f>
        <v>0</v>
      </c>
      <c r="I26" s="18">
        <f>'Payment Request 15'!K26</f>
        <v>0</v>
      </c>
      <c r="J26" s="29">
        <f>SUM(J19:J25)</f>
        <v>0</v>
      </c>
      <c r="K26" s="29">
        <f>SUM(K19:K25)</f>
        <v>0</v>
      </c>
      <c r="L26" s="64">
        <f>SUM(L19:L25)</f>
        <v>0</v>
      </c>
      <c r="M26" s="64">
        <f>SUM(M19:M25)</f>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IBzGuznvdPRoyChopMFTAgKcb521StWRTbUxFObCb6JN9LnQ0TzOimxjFgMrfClLmhGRKMQqCpF9KKG3srH2lQ==" saltValue="TtpAh+Xobcln9O90BxDuXA=="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5" r:id="rId3" name="Check Box 1">
              <controlPr defaultSize="0" autoFill="0" autoLine="0" autoPict="0">
                <anchor moveWithCells="1">
                  <from>
                    <xdr:col>6</xdr:col>
                    <xdr:colOff>47625</xdr:colOff>
                    <xdr:row>4</xdr:row>
                    <xdr:rowOff>0</xdr:rowOff>
                  </from>
                  <to>
                    <xdr:col>6</xdr:col>
                    <xdr:colOff>352425</xdr:colOff>
                    <xdr:row>5</xdr:row>
                    <xdr:rowOff>28575</xdr:rowOff>
                  </to>
                </anchor>
              </controlPr>
            </control>
          </mc:Choice>
        </mc:AlternateContent>
        <mc:AlternateContent xmlns:mc="http://schemas.openxmlformats.org/markup-compatibility/2006">
          <mc:Choice Requires="x14">
            <control shapeId="16386" r:id="rId4" name="Check Box 2">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4968-68C6-425D-B6B9-79015A6FF111}">
  <dimension ref="A1:AH45"/>
  <sheetViews>
    <sheetView zoomScaleNormal="100" workbookViewId="0">
      <selection activeCell="F13" sqref="F13:G13"/>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9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7"/>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56">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16'!J19</f>
        <v>0</v>
      </c>
      <c r="I19" s="18">
        <f>'Payment Request 16'!K19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16'!J20</f>
        <v>0</v>
      </c>
      <c r="I20" s="18">
        <f>'Payment Request 16'!K20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16'!J21</f>
        <v>0</v>
      </c>
      <c r="I21" s="18">
        <f>'Payment Request 16'!K21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16'!J22</f>
        <v>0</v>
      </c>
      <c r="I22" s="18">
        <f>'Payment Request 16'!K22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16'!J23</f>
        <v>0</v>
      </c>
      <c r="I23" s="18">
        <f>'Payment Request 16'!K23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16'!J24</f>
        <v>0</v>
      </c>
      <c r="I24" s="18">
        <f>'Payment Request 16'!K24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16'!J25</f>
        <v>0</v>
      </c>
      <c r="I25" s="18">
        <f>'Payment Request 16'!K25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16'!J26</f>
        <v>0</v>
      </c>
      <c r="I26" s="18">
        <f>'Payment Request 16'!K26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G42" s="12"/>
      <c r="N42" s="48"/>
    </row>
    <row r="43" spans="1:34" x14ac:dyDescent="0.2">
      <c r="A43" s="46" t="s">
        <v>27</v>
      </c>
      <c r="B43" s="109" t="s">
        <v>28</v>
      </c>
      <c r="C43" s="109"/>
      <c r="D43" s="109"/>
      <c r="E43" s="109"/>
      <c r="F43" s="35"/>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9yVQ84DGUtYRUQ7cFeiMifYChBIVHIDRX2OpkzpZTquNmZQ3J1tY1JAh6hHQYYPO38jn1z0JtKrdPBzWK80Rxw==" saltValue="kjo/Her+7D+JS9CsoSSrkQ=="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28575</xdr:colOff>
                    <xdr:row>4</xdr:row>
                    <xdr:rowOff>0</xdr:rowOff>
                  </from>
                  <to>
                    <xdr:col>6</xdr:col>
                    <xdr:colOff>333375</xdr:colOff>
                    <xdr:row>5</xdr:row>
                    <xdr:rowOff>28575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40756-A1EA-44A4-B484-F92DE3922719}">
  <dimension ref="A1:AH44"/>
  <sheetViews>
    <sheetView zoomScaleNormal="100" workbookViewId="0">
      <selection activeCell="H14" sqref="H14"/>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46</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33"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17'!J19</f>
        <v>0</v>
      </c>
      <c r="I19" s="18">
        <f>'Payment Request 17'!K19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17'!J20</f>
        <v>0</v>
      </c>
      <c r="I20" s="18">
        <f>'Payment Request 17'!K20</f>
        <v>0</v>
      </c>
      <c r="J20" s="18">
        <f t="shared" ref="J20:K25" si="1">F20+H20</f>
        <v>0</v>
      </c>
      <c r="K20" s="18">
        <f t="shared" si="1"/>
        <v>0</v>
      </c>
      <c r="L20" s="64">
        <f t="shared" ref="L20:L25" si="2">C20-J20</f>
        <v>0</v>
      </c>
      <c r="M20" s="64">
        <f t="shared" ref="M20:M25" si="3">D20-K20</f>
        <v>0</v>
      </c>
      <c r="N20" s="72">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17'!J21</f>
        <v>0</v>
      </c>
      <c r="I21" s="18">
        <f>'Payment Request 17'!K21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17'!J22</f>
        <v>0</v>
      </c>
      <c r="I22" s="18">
        <f>'Payment Request 17'!K22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17'!J23</f>
        <v>0</v>
      </c>
      <c r="I23" s="18">
        <f>'Payment Request 17'!K23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17'!J24</f>
        <v>0</v>
      </c>
      <c r="I24" s="18">
        <f>'Payment Request 17'!K24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17'!J25</f>
        <v>0</v>
      </c>
      <c r="I25" s="18">
        <f>'Payment Request 17'!K25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17'!J26</f>
        <v>0</v>
      </c>
      <c r="I26" s="18">
        <f>'Payment Request 17'!K26</f>
        <v>0</v>
      </c>
      <c r="J26" s="29">
        <f>SUM(J19:J25)</f>
        <v>0</v>
      </c>
      <c r="K26" s="29">
        <f>SUM(K19:K25)</f>
        <v>0</v>
      </c>
      <c r="L26" s="64">
        <f>SUM(L19:L25)</f>
        <v>0</v>
      </c>
      <c r="M26" s="64">
        <f>SUM(M19:M25)</f>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ht="13.5" thickBot="1" x14ac:dyDescent="0.25">
      <c r="A44" s="14"/>
      <c r="B44" s="15"/>
      <c r="C44" s="15"/>
      <c r="D44" s="15"/>
      <c r="E44" s="15"/>
      <c r="F44" s="16"/>
      <c r="G44" s="16"/>
      <c r="H44" s="16"/>
      <c r="I44" s="16"/>
      <c r="J44" s="16"/>
      <c r="K44" s="16"/>
      <c r="L44" s="16"/>
      <c r="M44" s="16"/>
      <c r="N44" s="17"/>
    </row>
  </sheetData>
  <sheetProtection algorithmName="SHA-512" hashValue="0Dilsy3own3ZTa5mTVdr5CCOEz5czrShosYR0yqS6tDvmg+ewVnIyDprPcUI6TaUvYa1hlXqwo3Ag1uf+vwmFA==" saltValue="xzgwgHhF4rbPi9SKruKbWA=="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7" r:id="rId3" name="Check Box 5">
              <controlPr defaultSize="0" autoFill="0" autoLine="0" autoPict="0">
                <anchor moveWithCells="1">
                  <from>
                    <xdr:col>6</xdr:col>
                    <xdr:colOff>28575</xdr:colOff>
                    <xdr:row>4</xdr:row>
                    <xdr:rowOff>0</xdr:rowOff>
                  </from>
                  <to>
                    <xdr:col>6</xdr:col>
                    <xdr:colOff>333375</xdr:colOff>
                    <xdr:row>5</xdr:row>
                    <xdr:rowOff>28575</xdr:rowOff>
                  </to>
                </anchor>
              </controlPr>
            </control>
          </mc:Choice>
        </mc:AlternateContent>
        <mc:AlternateContent xmlns:mc="http://schemas.openxmlformats.org/markup-compatibility/2006">
          <mc:Choice Requires="x14">
            <control shapeId="18438" r:id="rId4" name="Check Box 6">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F9292-C996-4DF0-98DC-0767622474CE}">
  <dimension ref="A1:AH45"/>
  <sheetViews>
    <sheetView zoomScaleNormal="100"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33"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18'!J19</f>
        <v>0</v>
      </c>
      <c r="I19" s="18">
        <f>'Payment Request 18'!K19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18'!J20</f>
        <v>0</v>
      </c>
      <c r="I20" s="18">
        <f>'Payment Request 18'!K20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18'!J21</f>
        <v>0</v>
      </c>
      <c r="I21" s="18">
        <f>'Payment Request 18'!K21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18'!J22</f>
        <v>0</v>
      </c>
      <c r="I22" s="18">
        <f>'Payment Request 18'!K22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18'!J23</f>
        <v>0</v>
      </c>
      <c r="I23" s="18">
        <f>'Payment Request 18'!K23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18'!J24</f>
        <v>0</v>
      </c>
      <c r="I24" s="18">
        <f>'Payment Request 18'!K24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18'!J25</f>
        <v>0</v>
      </c>
      <c r="I25" s="18">
        <f>'Payment Request 18'!K25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18'!J26</f>
        <v>0</v>
      </c>
      <c r="I26" s="18">
        <f>'Payment Request 18'!K26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fjAqBkwlY4Cq+CMZ4JEi2eNKhAeTVfiHqx5ooBAeqZicPFTt6G0XGazgKh1HPx5vO1Hms43pYL2bmo5H01GXWw==" saltValue="OXq/o1H2KCNRS0jqA9/2zw=="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61" r:id="rId3" name="Check Box 5">
              <controlPr defaultSize="0" autoFill="0" autoLine="0" autoPict="0">
                <anchor moveWithCells="1">
                  <from>
                    <xdr:col>6</xdr:col>
                    <xdr:colOff>28575</xdr:colOff>
                    <xdr:row>4</xdr:row>
                    <xdr:rowOff>0</xdr:rowOff>
                  </from>
                  <to>
                    <xdr:col>6</xdr:col>
                    <xdr:colOff>333375</xdr:colOff>
                    <xdr:row>5</xdr:row>
                    <xdr:rowOff>28575</xdr:rowOff>
                  </to>
                </anchor>
              </controlPr>
            </control>
          </mc:Choice>
        </mc:AlternateContent>
        <mc:AlternateContent xmlns:mc="http://schemas.openxmlformats.org/markup-compatibility/2006">
          <mc:Choice Requires="x14">
            <control shapeId="19462" r:id="rId4" name="Check Box 6">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801BC-5B9C-4D00-872C-7BC01D9029CF}">
  <dimension ref="A1:AH45"/>
  <sheetViews>
    <sheetView zoomScaleNormal="100" workbookViewId="0">
      <selection activeCell="G26" sqref="G26"/>
    </sheetView>
  </sheetViews>
  <sheetFormatPr defaultColWidth="9.140625" defaultRowHeight="12.75" x14ac:dyDescent="0.2"/>
  <cols>
    <col min="1" max="1" width="21.5703125" style="47" bestFit="1" customWidth="1"/>
    <col min="2" max="2" width="18.28515625" style="47" customWidth="1"/>
    <col min="3" max="5" width="14.28515625" style="47" customWidth="1"/>
    <col min="6" max="6" width="14.85546875" style="47" customWidth="1"/>
    <col min="7"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116">
        <f>'Payment Request 01'!B5</f>
        <v>0</v>
      </c>
      <c r="C5" s="116"/>
      <c r="D5" s="116"/>
      <c r="F5" s="21" t="s">
        <v>39</v>
      </c>
      <c r="G5" s="30"/>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114">
        <f>'Payment Request 01'!B6</f>
        <v>0</v>
      </c>
      <c r="C6" s="114"/>
      <c r="D6" s="114"/>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0" t="s">
        <v>6</v>
      </c>
      <c r="B16" s="61" t="s">
        <v>7</v>
      </c>
      <c r="C16" s="63" t="s">
        <v>8</v>
      </c>
      <c r="D16" s="63"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75"/>
      <c r="B17" s="61" t="s">
        <v>10</v>
      </c>
      <c r="C17" s="63" t="s">
        <v>11</v>
      </c>
      <c r="D17" s="63"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75"/>
      <c r="B18" s="61" t="s">
        <v>12</v>
      </c>
      <c r="C18" s="63" t="s">
        <v>12</v>
      </c>
      <c r="D18" s="63"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76" t="s">
        <v>15</v>
      </c>
      <c r="B19" s="29">
        <f>'Payment Request 01'!B19</f>
        <v>0</v>
      </c>
      <c r="C19" s="18">
        <f>'Payment Request 01'!C19</f>
        <v>0</v>
      </c>
      <c r="D19" s="18">
        <f>'Payment Request 01'!D19</f>
        <v>0</v>
      </c>
      <c r="E19" s="29">
        <f>F19+G19</f>
        <v>0</v>
      </c>
      <c r="F19" s="3">
        <v>0</v>
      </c>
      <c r="G19" s="3">
        <v>0</v>
      </c>
      <c r="H19" s="18">
        <f>'Payment Request 01'!F19</f>
        <v>0</v>
      </c>
      <c r="I19" s="18">
        <f>'Payment Request 01'!G19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76" t="s">
        <v>16</v>
      </c>
      <c r="B20" s="29">
        <f>'Payment Request 01'!B20</f>
        <v>0</v>
      </c>
      <c r="C20" s="18">
        <f>'Payment Request 01'!C20</f>
        <v>0</v>
      </c>
      <c r="D20" s="18">
        <f>'Payment Request 01'!D20</f>
        <v>0</v>
      </c>
      <c r="E20" s="29">
        <f t="shared" ref="E20:E26" si="0">F20+G20</f>
        <v>0</v>
      </c>
      <c r="F20" s="3">
        <v>0</v>
      </c>
      <c r="G20" s="3">
        <v>0</v>
      </c>
      <c r="H20" s="18">
        <f>'Payment Request 01'!F20</f>
        <v>0</v>
      </c>
      <c r="I20" s="18">
        <f>'Payment Request 01'!G20</f>
        <v>0</v>
      </c>
      <c r="J20" s="18">
        <f>F20+H20</f>
        <v>0</v>
      </c>
      <c r="K20" s="18">
        <f t="shared" ref="K20:K25" si="1">G20+I20</f>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76" t="s">
        <v>17</v>
      </c>
      <c r="B21" s="29">
        <f>'Payment Request 01'!B21</f>
        <v>0</v>
      </c>
      <c r="C21" s="18">
        <f>'Payment Request 01'!C21</f>
        <v>0</v>
      </c>
      <c r="D21" s="18">
        <f>'Payment Request 01'!D21</f>
        <v>0</v>
      </c>
      <c r="E21" s="29">
        <f t="shared" si="0"/>
        <v>0</v>
      </c>
      <c r="F21" s="3">
        <v>0</v>
      </c>
      <c r="G21" s="3">
        <v>0</v>
      </c>
      <c r="H21" s="18">
        <f>'Payment Request 01'!F21</f>
        <v>0</v>
      </c>
      <c r="I21" s="18">
        <f>'Payment Request 01'!G21</f>
        <v>0</v>
      </c>
      <c r="J21" s="18">
        <f t="shared" ref="J21:J25" si="5">F21+H21</f>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76" t="s">
        <v>18</v>
      </c>
      <c r="B22" s="29">
        <f>'Payment Request 01'!B22</f>
        <v>0</v>
      </c>
      <c r="C22" s="18">
        <f>'Payment Request 01'!C22</f>
        <v>0</v>
      </c>
      <c r="D22" s="18">
        <f>'Payment Request 01'!D22</f>
        <v>0</v>
      </c>
      <c r="E22" s="29">
        <f t="shared" si="0"/>
        <v>0</v>
      </c>
      <c r="F22" s="3">
        <v>0</v>
      </c>
      <c r="G22" s="3">
        <v>0</v>
      </c>
      <c r="H22" s="18">
        <f>'Payment Request 01'!F22</f>
        <v>0</v>
      </c>
      <c r="I22" s="18">
        <f>'Payment Request 01'!G22</f>
        <v>0</v>
      </c>
      <c r="J22" s="18">
        <f t="shared" si="5"/>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76" t="s">
        <v>19</v>
      </c>
      <c r="B23" s="29">
        <f>'Payment Request 01'!B23</f>
        <v>0</v>
      </c>
      <c r="C23" s="18">
        <f>'Payment Request 01'!C23</f>
        <v>0</v>
      </c>
      <c r="D23" s="18">
        <f>'Payment Request 01'!D23</f>
        <v>0</v>
      </c>
      <c r="E23" s="29">
        <f t="shared" si="0"/>
        <v>0</v>
      </c>
      <c r="F23" s="3">
        <v>0</v>
      </c>
      <c r="G23" s="3">
        <v>0</v>
      </c>
      <c r="H23" s="18">
        <f>'Payment Request 01'!F23</f>
        <v>0</v>
      </c>
      <c r="I23" s="18">
        <f>'Payment Request 01'!G23</f>
        <v>0</v>
      </c>
      <c r="J23" s="18">
        <f t="shared" si="5"/>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76" t="s">
        <v>20</v>
      </c>
      <c r="B24" s="29">
        <f>'Payment Request 01'!B24</f>
        <v>0</v>
      </c>
      <c r="C24" s="18">
        <f>'Payment Request 01'!C24</f>
        <v>0</v>
      </c>
      <c r="D24" s="18">
        <f>'Payment Request 01'!D24</f>
        <v>0</v>
      </c>
      <c r="E24" s="29">
        <f t="shared" si="0"/>
        <v>0</v>
      </c>
      <c r="F24" s="3">
        <v>0</v>
      </c>
      <c r="G24" s="3">
        <v>0</v>
      </c>
      <c r="H24" s="18">
        <f>'Payment Request 01'!F24</f>
        <v>0</v>
      </c>
      <c r="I24" s="18">
        <f>'Payment Request 01'!G24</f>
        <v>0</v>
      </c>
      <c r="J24" s="18">
        <f t="shared" si="5"/>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76" t="s">
        <v>21</v>
      </c>
      <c r="B25" s="29">
        <f>'Payment Request 01'!B25</f>
        <v>0</v>
      </c>
      <c r="C25" s="18">
        <f>'Payment Request 01'!C25</f>
        <v>0</v>
      </c>
      <c r="D25" s="18">
        <f>'Payment Request 01'!D25</f>
        <v>0</v>
      </c>
      <c r="E25" s="29">
        <f t="shared" si="0"/>
        <v>0</v>
      </c>
      <c r="F25" s="3">
        <v>0</v>
      </c>
      <c r="G25" s="3">
        <v>0</v>
      </c>
      <c r="H25" s="18">
        <f>'Payment Request 01'!F25</f>
        <v>0</v>
      </c>
      <c r="I25" s="18">
        <f>'Payment Request 01'!G25</f>
        <v>0</v>
      </c>
      <c r="J25" s="18">
        <f t="shared" si="5"/>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77" t="s">
        <v>22</v>
      </c>
      <c r="B26" s="29">
        <f>'Payment Request 01'!B26</f>
        <v>0</v>
      </c>
      <c r="C26" s="29">
        <f>'Payment Request 01'!C26</f>
        <v>0</v>
      </c>
      <c r="D26" s="29">
        <f>'Payment Request 01'!D26</f>
        <v>0</v>
      </c>
      <c r="E26" s="29">
        <f t="shared" si="0"/>
        <v>0</v>
      </c>
      <c r="F26" s="1">
        <f>SUM(F19:F25)</f>
        <v>0</v>
      </c>
      <c r="G26" s="1">
        <f>SUM(G19:G25)</f>
        <v>0</v>
      </c>
      <c r="H26" s="29">
        <f>'Payment Request 01'!F26</f>
        <v>0</v>
      </c>
      <c r="I26" s="29">
        <f>'Payment Request 01'!G26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5"/>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AE6EFdlcegxAlMBVITwemuffU6NLMzRInGs+x7oak7gvOV2YWHA1/RtVsOig/+s7qYJ5/iVkPao2JjkQy0yXRg==" saltValue="pVR/OmTv+XI16FTCKohHsA==" spinCount="100000" sheet="1" objects="1" scenarios="1"/>
  <mergeCells count="20">
    <mergeCell ref="O3:V5"/>
    <mergeCell ref="B4:D4"/>
    <mergeCell ref="B5:D5"/>
    <mergeCell ref="A1:N1"/>
    <mergeCell ref="A2:N2"/>
    <mergeCell ref="F10:H10"/>
    <mergeCell ref="F11:H11"/>
    <mergeCell ref="B43:E43"/>
    <mergeCell ref="B6:D6"/>
    <mergeCell ref="O6:V18"/>
    <mergeCell ref="B7:D7"/>
    <mergeCell ref="F12:G12"/>
    <mergeCell ref="F13:G13"/>
    <mergeCell ref="F14:G14"/>
    <mergeCell ref="A31:K31"/>
    <mergeCell ref="B37:E37"/>
    <mergeCell ref="B39:E39"/>
    <mergeCell ref="B41:E41"/>
    <mergeCell ref="F9:H9"/>
    <mergeCell ref="A33:N35"/>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3</xdr:row>
                    <xdr:rowOff>133350</xdr:rowOff>
                  </from>
                  <to>
                    <xdr:col>6</xdr:col>
                    <xdr:colOff>333375</xdr:colOff>
                    <xdr:row>5</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533400</xdr:colOff>
                    <xdr:row>4</xdr:row>
                    <xdr:rowOff>28575</xdr:rowOff>
                  </from>
                  <to>
                    <xdr:col>7</xdr:col>
                    <xdr:colOff>381000</xdr:colOff>
                    <xdr:row>5</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46F61-ED47-4B91-B978-EB2101D6B488}">
  <dimension ref="A1:AH45"/>
  <sheetViews>
    <sheetView zoomScaleNormal="100"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19'!J19</f>
        <v>0</v>
      </c>
      <c r="I19" s="18">
        <f>'Payment Request 19'!K19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19'!J20</f>
        <v>0</v>
      </c>
      <c r="I20" s="18">
        <f>'Payment Request 19'!K20</f>
        <v>0</v>
      </c>
      <c r="J20" s="18">
        <f t="shared" ref="J20:K25" si="1">F20+H20</f>
        <v>0</v>
      </c>
      <c r="K20" s="18">
        <f t="shared" si="1"/>
        <v>0</v>
      </c>
      <c r="L20" s="64">
        <f t="shared" ref="L20:L25" si="2">C20-J20</f>
        <v>0</v>
      </c>
      <c r="M20" s="64">
        <f t="shared" ref="M20:M25" si="3">D20-K20</f>
        <v>0</v>
      </c>
      <c r="N20" s="79">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19'!J21</f>
        <v>0</v>
      </c>
      <c r="I21" s="18">
        <f>'Payment Request 19'!K21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19'!J22</f>
        <v>0</v>
      </c>
      <c r="I22" s="18">
        <f>'Payment Request 19'!K22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19'!J23</f>
        <v>0</v>
      </c>
      <c r="I23" s="18">
        <f>'Payment Request 19'!K23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19'!J24</f>
        <v>0</v>
      </c>
      <c r="I24" s="18">
        <f>'Payment Request 19'!K24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19'!J25</f>
        <v>0</v>
      </c>
      <c r="I25" s="18">
        <f>'Payment Request 19'!K25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19'!J26</f>
        <v>0</v>
      </c>
      <c r="I26" s="18">
        <f>'Payment Request 19'!K26</f>
        <v>0</v>
      </c>
      <c r="J26" s="29">
        <f>SUM(J19:J25)</f>
        <v>0</v>
      </c>
      <c r="K26" s="29">
        <f>SUM(K19:K25)</f>
        <v>0</v>
      </c>
      <c r="L26" s="64">
        <f>SUM(L19:L25)</f>
        <v>0</v>
      </c>
      <c r="M26" s="64">
        <f>SUM(M19:M25)</f>
        <v>0</v>
      </c>
      <c r="N26" s="79">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W6B7IXuKOSpZQz4cpbN6yGGckStUtNJAPG7yoWXR3IpdleOOySMo9wwxFNoqOCOkNSZhMfxeJpW37kzj9QwYow==" saltValue="MKtIdavN2LjzdQNCemg7lg=="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5" r:id="rId3" name="Check Box 5">
              <controlPr defaultSize="0" autoFill="0" autoLine="0" autoPict="0">
                <anchor moveWithCells="1">
                  <from>
                    <xdr:col>6</xdr:col>
                    <xdr:colOff>28575</xdr:colOff>
                    <xdr:row>4</xdr:row>
                    <xdr:rowOff>0</xdr:rowOff>
                  </from>
                  <to>
                    <xdr:col>6</xdr:col>
                    <xdr:colOff>333375</xdr:colOff>
                    <xdr:row>5</xdr:row>
                    <xdr:rowOff>28575</xdr:rowOff>
                  </to>
                </anchor>
              </controlPr>
            </control>
          </mc:Choice>
        </mc:AlternateContent>
        <mc:AlternateContent xmlns:mc="http://schemas.openxmlformats.org/markup-compatibility/2006">
          <mc:Choice Requires="x14">
            <control shapeId="20486" r:id="rId4" name="Check Box 6">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ED3E5-6C1B-467D-9C2B-3268AEC0E6E1}">
  <dimension ref="A1:AH45"/>
  <sheetViews>
    <sheetView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1"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20'!J19</f>
        <v>0</v>
      </c>
      <c r="I19" s="18">
        <f>'Payment Request 20'!K19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20'!J20</f>
        <v>0</v>
      </c>
      <c r="I20" s="18">
        <f>'Payment Request 20'!K20</f>
        <v>0</v>
      </c>
      <c r="J20" s="18">
        <f t="shared" ref="J20:K25" si="1">F20+H20</f>
        <v>0</v>
      </c>
      <c r="K20" s="18">
        <f t="shared" si="1"/>
        <v>0</v>
      </c>
      <c r="L20" s="64">
        <f t="shared" ref="L20:L26" si="2">C20-J20</f>
        <v>0</v>
      </c>
      <c r="M20" s="64">
        <f t="shared" ref="M20:M26" si="3">D20-K20</f>
        <v>0</v>
      </c>
      <c r="N20" s="72">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20'!J21</f>
        <v>0</v>
      </c>
      <c r="I21" s="18">
        <f>'Payment Request 20'!K21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20'!J22</f>
        <v>0</v>
      </c>
      <c r="I22" s="18">
        <f>'Payment Request 20'!K22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20'!J23</f>
        <v>0</v>
      </c>
      <c r="I23" s="18">
        <f>'Payment Request 20'!K23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20'!J24</f>
        <v>0</v>
      </c>
      <c r="I24" s="18">
        <f>'Payment Request 20'!K24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20'!J25</f>
        <v>0</v>
      </c>
      <c r="I25" s="18">
        <f>'Payment Request 20'!K25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20'!J26</f>
        <v>0</v>
      </c>
      <c r="I26" s="18">
        <f>'Payment Request 20'!K26</f>
        <v>0</v>
      </c>
      <c r="J26" s="29">
        <f>SUM(J19:J25)</f>
        <v>0</v>
      </c>
      <c r="K26" s="29">
        <f>SUM(K19:K25)</f>
        <v>0</v>
      </c>
      <c r="L26" s="64">
        <f t="shared" si="2"/>
        <v>0</v>
      </c>
      <c r="M26" s="64">
        <f t="shared" si="3"/>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25" t="s">
        <v>49</v>
      </c>
      <c r="B33" s="126"/>
      <c r="C33" s="126"/>
      <c r="D33" s="126"/>
      <c r="E33" s="126"/>
      <c r="F33" s="126"/>
      <c r="G33" s="126"/>
      <c r="H33" s="126"/>
      <c r="I33" s="126"/>
      <c r="J33" s="126"/>
      <c r="K33" s="126"/>
      <c r="L33" s="126"/>
      <c r="M33" s="126"/>
      <c r="N33" s="127"/>
      <c r="O33" s="53"/>
      <c r="P33" s="53"/>
      <c r="Q33" s="53"/>
      <c r="R33" s="53"/>
      <c r="S33" s="53"/>
      <c r="T33" s="53"/>
      <c r="U33" s="53"/>
      <c r="V33" s="53"/>
      <c r="W33" s="53"/>
      <c r="X33" s="53"/>
      <c r="Y33" s="53"/>
      <c r="Z33" s="53"/>
      <c r="AA33" s="53"/>
      <c r="AB33" s="53"/>
      <c r="AC33" s="53"/>
      <c r="AD33" s="53"/>
      <c r="AE33" s="53"/>
      <c r="AF33" s="53"/>
      <c r="AG33" s="53"/>
      <c r="AH33" s="53"/>
    </row>
    <row r="34" spans="1:34" x14ac:dyDescent="0.2">
      <c r="A34" s="125"/>
      <c r="B34" s="126"/>
      <c r="C34" s="126"/>
      <c r="D34" s="126"/>
      <c r="E34" s="126"/>
      <c r="F34" s="126"/>
      <c r="G34" s="126"/>
      <c r="H34" s="126"/>
      <c r="I34" s="126"/>
      <c r="J34" s="126"/>
      <c r="K34" s="126"/>
      <c r="L34" s="126"/>
      <c r="M34" s="126"/>
      <c r="N34" s="127"/>
    </row>
    <row r="35" spans="1:34" ht="29.25" customHeight="1" x14ac:dyDescent="0.2">
      <c r="A35" s="125"/>
      <c r="B35" s="126"/>
      <c r="C35" s="126"/>
      <c r="D35" s="126"/>
      <c r="E35" s="126"/>
      <c r="F35" s="126"/>
      <c r="G35" s="126"/>
      <c r="H35" s="126"/>
      <c r="I35" s="126"/>
      <c r="J35" s="126"/>
      <c r="K35" s="126"/>
      <c r="L35" s="126"/>
      <c r="M35" s="126"/>
      <c r="N35" s="127"/>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94"/>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dpV34WaCNaHB8LZ3Ewii8uQn8lH/ewpOhkTS1wrYmL4p2v3fTc66eBVycn4+VgEgS812C3nhfMoymqkcU1NsVg==" saltValue="ggN1zbe4nFqykd71dlwLPA=="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1505" r:id="rId3" name="Check Box 1">
              <controlPr defaultSize="0" autoFill="0" autoLine="0" autoPict="0">
                <anchor moveWithCells="1">
                  <from>
                    <xdr:col>6</xdr:col>
                    <xdr:colOff>47625</xdr:colOff>
                    <xdr:row>4</xdr:row>
                    <xdr:rowOff>0</xdr:rowOff>
                  </from>
                  <to>
                    <xdr:col>6</xdr:col>
                    <xdr:colOff>352425</xdr:colOff>
                    <xdr:row>5</xdr:row>
                    <xdr:rowOff>28575</xdr:rowOff>
                  </to>
                </anchor>
              </controlPr>
            </control>
          </mc:Choice>
        </mc:AlternateContent>
        <mc:AlternateContent xmlns:mc="http://schemas.openxmlformats.org/markup-compatibility/2006">
          <mc:Choice Requires="x14">
            <control shapeId="21506" r:id="rId4" name="Check Box 2">
              <controlPr defaultSize="0" autoFill="0" autoLine="0" autoPict="0">
                <anchor moveWithCells="1">
                  <from>
                    <xdr:col>6</xdr:col>
                    <xdr:colOff>523875</xdr:colOff>
                    <xdr:row>4</xdr:row>
                    <xdr:rowOff>9525</xdr:rowOff>
                  </from>
                  <to>
                    <xdr:col>7</xdr:col>
                    <xdr:colOff>371475</xdr:colOff>
                    <xdr:row>5</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0EC1-1A33-48F6-BC67-9C670C36EAD3}">
  <dimension ref="A1:AH45"/>
  <sheetViews>
    <sheetView workbookViewId="0">
      <selection activeCell="F13" sqref="F13:G13"/>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21'!J19</f>
        <v>0</v>
      </c>
      <c r="I19" s="18">
        <f>'Payment Request 21'!K19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21'!J20</f>
        <v>0</v>
      </c>
      <c r="I20" s="18">
        <f>'Payment Request 21'!K20</f>
        <v>0</v>
      </c>
      <c r="J20" s="18">
        <f t="shared" ref="J20:K25" si="1">F20+H20</f>
        <v>0</v>
      </c>
      <c r="K20" s="18">
        <f t="shared" si="1"/>
        <v>0</v>
      </c>
      <c r="L20" s="64">
        <f t="shared" ref="L20:L26" si="2">C20-J20</f>
        <v>0</v>
      </c>
      <c r="M20" s="64">
        <f t="shared" ref="M20:M26" si="3">D20-K20</f>
        <v>0</v>
      </c>
      <c r="N20" s="79">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21'!J21</f>
        <v>0</v>
      </c>
      <c r="I21" s="18">
        <f>'Payment Request 21'!K21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21'!J22</f>
        <v>0</v>
      </c>
      <c r="I22" s="18">
        <f>'Payment Request 21'!K22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21'!J23</f>
        <v>0</v>
      </c>
      <c r="I23" s="18">
        <f>'Payment Request 21'!K23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21'!J24</f>
        <v>0</v>
      </c>
      <c r="I24" s="18">
        <f>'Payment Request 21'!K24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21'!J25</f>
        <v>0</v>
      </c>
      <c r="I25" s="18">
        <f>'Payment Request 21'!K25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21'!J26</f>
        <v>0</v>
      </c>
      <c r="I26" s="18">
        <f>'Payment Request 21'!K26</f>
        <v>0</v>
      </c>
      <c r="J26" s="29">
        <f>SUM(J19:J25)</f>
        <v>0</v>
      </c>
      <c r="K26" s="29">
        <f>SUM(K19:K25)</f>
        <v>0</v>
      </c>
      <c r="L26" s="64">
        <f t="shared" si="2"/>
        <v>0</v>
      </c>
      <c r="M26" s="64">
        <f t="shared" si="3"/>
        <v>0</v>
      </c>
      <c r="N26" s="79">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YkV7CVGCabwpoXaw3JaATcVYyTdPHGZiO5UCSx0smG0SrTmvuSTV13rMyJhu9JYWvqjGv43RC6CcHeu5GvoX9g==" saltValue="DTNmINiAhvT2sLYB26sWBg=="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2529" r:id="rId3" name="Check Box 1">
              <controlPr defaultSize="0" autoFill="0" autoLine="0" autoPict="0">
                <anchor moveWithCells="1">
                  <from>
                    <xdr:col>6</xdr:col>
                    <xdr:colOff>28575</xdr:colOff>
                    <xdr:row>4</xdr:row>
                    <xdr:rowOff>19050</xdr:rowOff>
                  </from>
                  <to>
                    <xdr:col>6</xdr:col>
                    <xdr:colOff>333375</xdr:colOff>
                    <xdr:row>5</xdr:row>
                    <xdr:rowOff>47625</xdr:rowOff>
                  </to>
                </anchor>
              </controlPr>
            </control>
          </mc:Choice>
        </mc:AlternateContent>
        <mc:AlternateContent xmlns:mc="http://schemas.openxmlformats.org/markup-compatibility/2006">
          <mc:Choice Requires="x14">
            <control shapeId="22530" r:id="rId4" name="Check Box 2">
              <controlPr defaultSize="0" autoFill="0" autoLine="0" autoPict="0">
                <anchor moveWithCells="1">
                  <from>
                    <xdr:col>6</xdr:col>
                    <xdr:colOff>542925</xdr:colOff>
                    <xdr:row>4</xdr:row>
                    <xdr:rowOff>19050</xdr:rowOff>
                  </from>
                  <to>
                    <xdr:col>7</xdr:col>
                    <xdr:colOff>390525</xdr:colOff>
                    <xdr:row>5</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B966A-3791-4035-A8F9-C77FE5F32A1D}">
  <dimension ref="A1:AH45"/>
  <sheetViews>
    <sheetView zoomScaleNormal="100" workbookViewId="0">
      <selection activeCell="F14" sqref="F14:G14"/>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1"/>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22'!J19</f>
        <v>0</v>
      </c>
      <c r="I19" s="18">
        <f>'Payment Request 22'!K19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22'!J20</f>
        <v>0</v>
      </c>
      <c r="I20" s="18">
        <f>'Payment Request 22'!K20</f>
        <v>0</v>
      </c>
      <c r="J20" s="18">
        <f t="shared" ref="J20:K25" si="1">F20+H20</f>
        <v>0</v>
      </c>
      <c r="K20" s="18">
        <f t="shared" si="1"/>
        <v>0</v>
      </c>
      <c r="L20" s="64">
        <f t="shared" ref="L20:L26" si="2">C20-J20</f>
        <v>0</v>
      </c>
      <c r="M20" s="64">
        <f t="shared" ref="M20:M26" si="3">D20-K20</f>
        <v>0</v>
      </c>
      <c r="N20" s="72">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22'!J21</f>
        <v>0</v>
      </c>
      <c r="I21" s="18">
        <f>'Payment Request 22'!K21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22'!J22</f>
        <v>0</v>
      </c>
      <c r="I22" s="18">
        <f>'Payment Request 22'!K22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22'!J23</f>
        <v>0</v>
      </c>
      <c r="I23" s="18">
        <f>'Payment Request 22'!K23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22'!J24</f>
        <v>0</v>
      </c>
      <c r="I24" s="18">
        <f>'Payment Request 22'!K24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22'!J25</f>
        <v>0</v>
      </c>
      <c r="I25" s="18">
        <f>'Payment Request 22'!K25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22'!J26</f>
        <v>0</v>
      </c>
      <c r="I26" s="18">
        <f>'Payment Request 22'!K26</f>
        <v>0</v>
      </c>
      <c r="J26" s="29">
        <f>SUM(J19:J25)</f>
        <v>0</v>
      </c>
      <c r="K26" s="29">
        <f>SUM(K19:K25)</f>
        <v>0</v>
      </c>
      <c r="L26" s="64">
        <f t="shared" si="2"/>
        <v>0</v>
      </c>
      <c r="M26" s="64">
        <f t="shared" si="3"/>
        <v>0</v>
      </c>
      <c r="N26" s="72">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SxmRDd9FpBZG9MOoDGz5yJiSNdQFU7w2aRZPYH7wFF0CWCzxNRFdivleTAl2Cvr22EvuCB2SpQ84Oy5pQPCeOg==" saltValue="hz3QQkyZa5PYT1qE9g5Yxg=="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1">
              <controlPr defaultSize="0" autoFill="0" autoLine="0" autoPict="0">
                <anchor moveWithCells="1">
                  <from>
                    <xdr:col>6</xdr:col>
                    <xdr:colOff>28575</xdr:colOff>
                    <xdr:row>4</xdr:row>
                    <xdr:rowOff>28575</xdr:rowOff>
                  </from>
                  <to>
                    <xdr:col>6</xdr:col>
                    <xdr:colOff>333375</xdr:colOff>
                    <xdr:row>5</xdr:row>
                    <xdr:rowOff>57150</xdr:rowOff>
                  </to>
                </anchor>
              </controlPr>
            </control>
          </mc:Choice>
        </mc:AlternateContent>
        <mc:AlternateContent xmlns:mc="http://schemas.openxmlformats.org/markup-compatibility/2006">
          <mc:Choice Requires="x14">
            <control shapeId="23554" r:id="rId4" name="Check Box 2">
              <controlPr defaultSize="0" autoFill="0" autoLine="0" autoPict="0">
                <anchor moveWithCells="1">
                  <from>
                    <xdr:col>6</xdr:col>
                    <xdr:colOff>533400</xdr:colOff>
                    <xdr:row>4</xdr:row>
                    <xdr:rowOff>28575</xdr:rowOff>
                  </from>
                  <to>
                    <xdr:col>7</xdr:col>
                    <xdr:colOff>381000</xdr:colOff>
                    <xdr:row>5</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6834-2BEC-4A80-89FA-7DBC9A068EFF}">
  <dimension ref="A1:AH45"/>
  <sheetViews>
    <sheetView workbookViewId="0">
      <selection activeCell="F13" sqref="F13:G13"/>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63" t="s">
        <v>30</v>
      </c>
      <c r="I17" s="63" t="s">
        <v>32</v>
      </c>
      <c r="J17" s="63" t="s">
        <v>29</v>
      </c>
      <c r="K17" s="63"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63" t="s">
        <v>13</v>
      </c>
      <c r="I18" s="63" t="s">
        <v>13</v>
      </c>
      <c r="J18" s="63" t="s">
        <v>13</v>
      </c>
      <c r="K18" s="63"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23'!J19</f>
        <v>0</v>
      </c>
      <c r="I19" s="18">
        <f>'Payment Request 23'!K19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23'!J20</f>
        <v>0</v>
      </c>
      <c r="I20" s="18">
        <f>'Payment Request 23'!K20</f>
        <v>0</v>
      </c>
      <c r="J20" s="18">
        <f t="shared" ref="J20:K25" si="1">F20+H20</f>
        <v>0</v>
      </c>
      <c r="K20" s="18">
        <f t="shared" si="1"/>
        <v>0</v>
      </c>
      <c r="L20" s="64">
        <f t="shared" ref="L20:L26" si="2">C20-J20</f>
        <v>0</v>
      </c>
      <c r="M20" s="64">
        <f t="shared" ref="M20:M26" si="3">D20-K20</f>
        <v>0</v>
      </c>
      <c r="N20" s="72">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23'!J21</f>
        <v>0</v>
      </c>
      <c r="I21" s="18">
        <f>'Payment Request 23'!K21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23'!J22</f>
        <v>0</v>
      </c>
      <c r="I22" s="18">
        <f>'Payment Request 23'!K22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23'!J23</f>
        <v>0</v>
      </c>
      <c r="I23" s="18">
        <f>'Payment Request 23'!K23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23'!J24</f>
        <v>0</v>
      </c>
      <c r="I24" s="18">
        <f>'Payment Request 23'!K24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23'!J25</f>
        <v>0</v>
      </c>
      <c r="I25" s="18">
        <f>'Payment Request 23'!K25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23'!J26</f>
        <v>0</v>
      </c>
      <c r="I26" s="18">
        <f>'Payment Request 23'!K26</f>
        <v>0</v>
      </c>
      <c r="J26" s="29">
        <f>SUM(J19:J25)</f>
        <v>0</v>
      </c>
      <c r="K26" s="29">
        <f>SUM(K19:K25)</f>
        <v>0</v>
      </c>
      <c r="L26" s="64">
        <f t="shared" si="2"/>
        <v>0</v>
      </c>
      <c r="M26" s="64">
        <f t="shared" si="3"/>
        <v>0</v>
      </c>
      <c r="N26" s="72">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AdW5vGtdLDK9NznUHKY7betCCObhXIg+sCDrwMNesZf46KItEXuFOjwpMznQlWXuw+dVvh/Cwy48DLTBm7uwFw==" saltValue="4Wi7HR89DZoUKJQucH26UA=="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4577" r:id="rId3" name="Check Box 1">
              <controlPr defaultSize="0" autoFill="0" autoLine="0" autoPict="0">
                <anchor moveWithCells="1">
                  <from>
                    <xdr:col>6</xdr:col>
                    <xdr:colOff>28575</xdr:colOff>
                    <xdr:row>4</xdr:row>
                    <xdr:rowOff>9525</xdr:rowOff>
                  </from>
                  <to>
                    <xdr:col>6</xdr:col>
                    <xdr:colOff>333375</xdr:colOff>
                    <xdr:row>5</xdr:row>
                    <xdr:rowOff>38100</xdr:rowOff>
                  </to>
                </anchor>
              </controlPr>
            </control>
          </mc:Choice>
        </mc:AlternateContent>
        <mc:AlternateContent xmlns:mc="http://schemas.openxmlformats.org/markup-compatibility/2006">
          <mc:Choice Requires="x14">
            <control shapeId="24578" r:id="rId4" name="Check Box 2">
              <controlPr defaultSize="0" autoFill="0" autoLine="0" autoPict="0">
                <anchor moveWithCells="1">
                  <from>
                    <xdr:col>6</xdr:col>
                    <xdr:colOff>542925</xdr:colOff>
                    <xdr:row>4</xdr:row>
                    <xdr:rowOff>19050</xdr:rowOff>
                  </from>
                  <to>
                    <xdr:col>7</xdr:col>
                    <xdr:colOff>390525</xdr:colOff>
                    <xdr:row>5</xdr:row>
                    <xdr:rowOff>38100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08EED-BC6F-48F5-B6AB-517319468707}">
  <dimension ref="A1:AH45"/>
  <sheetViews>
    <sheetView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24'!J19</f>
        <v>0</v>
      </c>
      <c r="I19" s="18">
        <f>'Payment Request 24'!K19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24'!J20</f>
        <v>0</v>
      </c>
      <c r="I20" s="18">
        <f>'Payment Request 24'!K20</f>
        <v>0</v>
      </c>
      <c r="J20" s="18">
        <f t="shared" ref="J20:K25" si="1">F20+H20</f>
        <v>0</v>
      </c>
      <c r="K20" s="18">
        <f t="shared" si="1"/>
        <v>0</v>
      </c>
      <c r="L20" s="64">
        <f t="shared" ref="L20:L26" si="2">C20-J20</f>
        <v>0</v>
      </c>
      <c r="M20" s="64">
        <f t="shared" ref="M20:M26" si="3">D20-K20</f>
        <v>0</v>
      </c>
      <c r="N20" s="79">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24'!J21</f>
        <v>0</v>
      </c>
      <c r="I21" s="18">
        <f>'Payment Request 24'!K21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24'!J22</f>
        <v>0</v>
      </c>
      <c r="I22" s="18">
        <f>'Payment Request 24'!K22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24'!J23</f>
        <v>0</v>
      </c>
      <c r="I23" s="18">
        <f>'Payment Request 24'!K23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24'!J24</f>
        <v>0</v>
      </c>
      <c r="I24" s="18">
        <f>'Payment Request 24'!K24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24'!J25</f>
        <v>0</v>
      </c>
      <c r="I25" s="18">
        <f>'Payment Request 24'!K25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24'!J26</f>
        <v>0</v>
      </c>
      <c r="I26" s="18">
        <f>'Payment Request 24'!K26</f>
        <v>0</v>
      </c>
      <c r="J26" s="29">
        <f>SUM(J19:J25)</f>
        <v>0</v>
      </c>
      <c r="K26" s="29">
        <f>SUM(K19:K25)</f>
        <v>0</v>
      </c>
      <c r="L26" s="64">
        <f t="shared" si="2"/>
        <v>0</v>
      </c>
      <c r="M26" s="64">
        <f t="shared" si="3"/>
        <v>0</v>
      </c>
      <c r="N26" s="79">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0f4JvVSLaAA7RHtq/Ye9OPLCW3tlDqVlz5NZ6qQaJexFWVYGBQozDuF4KONg2bJSXs1Ot0OGa2JRa/8df/6mDw==" saltValue="u7suPsy04Er5V5s5z+G4Sg=="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1" r:id="rId3" name="Check Box 1">
              <controlPr defaultSize="0" autoFill="0" autoLine="0" autoPict="0">
                <anchor moveWithCells="1">
                  <from>
                    <xdr:col>6</xdr:col>
                    <xdr:colOff>28575</xdr:colOff>
                    <xdr:row>4</xdr:row>
                    <xdr:rowOff>9525</xdr:rowOff>
                  </from>
                  <to>
                    <xdr:col>6</xdr:col>
                    <xdr:colOff>333375</xdr:colOff>
                    <xdr:row>5</xdr:row>
                    <xdr:rowOff>38100</xdr:rowOff>
                  </to>
                </anchor>
              </controlPr>
            </control>
          </mc:Choice>
        </mc:AlternateContent>
        <mc:AlternateContent xmlns:mc="http://schemas.openxmlformats.org/markup-compatibility/2006">
          <mc:Choice Requires="x14">
            <control shapeId="25602" r:id="rId4" name="Check Box 2">
              <controlPr defaultSize="0" autoFill="0" autoLine="0" autoPict="0">
                <anchor moveWithCells="1">
                  <from>
                    <xdr:col>6</xdr:col>
                    <xdr:colOff>542925</xdr:colOff>
                    <xdr:row>4</xdr:row>
                    <xdr:rowOff>38100</xdr:rowOff>
                  </from>
                  <to>
                    <xdr:col>7</xdr:col>
                    <xdr:colOff>390525</xdr:colOff>
                    <xdr:row>5</xdr:row>
                    <xdr:rowOff>57150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BBDC-4456-4692-8A86-07731CFBF934}">
  <dimension ref="A1:AH45"/>
  <sheetViews>
    <sheetView workbookViewId="0">
      <selection activeCell="F13" sqref="F13:G13"/>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31"/>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25'!J19</f>
        <v>0</v>
      </c>
      <c r="I19" s="18">
        <f>'Payment Request 25'!K19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25'!J20</f>
        <v>0</v>
      </c>
      <c r="I20" s="18">
        <f>'Payment Request 25'!K20</f>
        <v>0</v>
      </c>
      <c r="J20" s="18">
        <f t="shared" ref="J20:J26" si="1">F20+H20</f>
        <v>0</v>
      </c>
      <c r="K20" s="18">
        <f t="shared" ref="K20:K26" si="2">G20+I20</f>
        <v>0</v>
      </c>
      <c r="L20" s="64">
        <f t="shared" ref="L20:L26" si="3">C20-J20</f>
        <v>0</v>
      </c>
      <c r="M20" s="64">
        <f t="shared" ref="M20:M26" si="4">D20-K20</f>
        <v>0</v>
      </c>
      <c r="N20" s="79">
        <f t="shared" ref="N20:N26" si="5">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25'!J21</f>
        <v>0</v>
      </c>
      <c r="I21" s="18">
        <f>'Payment Request 25'!K21</f>
        <v>0</v>
      </c>
      <c r="J21" s="18">
        <f t="shared" si="1"/>
        <v>0</v>
      </c>
      <c r="K21" s="18">
        <f t="shared" si="2"/>
        <v>0</v>
      </c>
      <c r="L21" s="64">
        <f t="shared" si="3"/>
        <v>0</v>
      </c>
      <c r="M21" s="64">
        <f t="shared" si="4"/>
        <v>0</v>
      </c>
      <c r="N21" s="79">
        <f t="shared" si="5"/>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25'!J22</f>
        <v>0</v>
      </c>
      <c r="I22" s="18">
        <f>'Payment Request 25'!K22</f>
        <v>0</v>
      </c>
      <c r="J22" s="18">
        <f t="shared" si="1"/>
        <v>0</v>
      </c>
      <c r="K22" s="18">
        <f t="shared" si="2"/>
        <v>0</v>
      </c>
      <c r="L22" s="64">
        <f t="shared" si="3"/>
        <v>0</v>
      </c>
      <c r="M22" s="64">
        <f t="shared" si="4"/>
        <v>0</v>
      </c>
      <c r="N22" s="79">
        <f t="shared" si="5"/>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25'!J23</f>
        <v>0</v>
      </c>
      <c r="I23" s="18">
        <f>'Payment Request 25'!K23</f>
        <v>0</v>
      </c>
      <c r="J23" s="18">
        <f t="shared" si="1"/>
        <v>0</v>
      </c>
      <c r="K23" s="18">
        <f t="shared" si="2"/>
        <v>0</v>
      </c>
      <c r="L23" s="64">
        <f t="shared" si="3"/>
        <v>0</v>
      </c>
      <c r="M23" s="64">
        <f t="shared" si="4"/>
        <v>0</v>
      </c>
      <c r="N23" s="79">
        <f t="shared" si="5"/>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25'!J24</f>
        <v>0</v>
      </c>
      <c r="I24" s="18">
        <f>'Payment Request 25'!K24</f>
        <v>0</v>
      </c>
      <c r="J24" s="18">
        <f t="shared" si="1"/>
        <v>0</v>
      </c>
      <c r="K24" s="18">
        <f t="shared" si="2"/>
        <v>0</v>
      </c>
      <c r="L24" s="64">
        <f t="shared" si="3"/>
        <v>0</v>
      </c>
      <c r="M24" s="64">
        <f t="shared" si="4"/>
        <v>0</v>
      </c>
      <c r="N24" s="79">
        <f t="shared" si="5"/>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25'!J25</f>
        <v>0</v>
      </c>
      <c r="I25" s="18">
        <f>'Payment Request 25'!K25</f>
        <v>0</v>
      </c>
      <c r="J25" s="18">
        <f t="shared" si="1"/>
        <v>0</v>
      </c>
      <c r="K25" s="18">
        <f t="shared" si="2"/>
        <v>0</v>
      </c>
      <c r="L25" s="64">
        <f t="shared" si="3"/>
        <v>0</v>
      </c>
      <c r="M25" s="64">
        <f t="shared" si="4"/>
        <v>0</v>
      </c>
      <c r="N25" s="79">
        <f t="shared" si="5"/>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25'!J26</f>
        <v>0</v>
      </c>
      <c r="I26" s="18">
        <f>'Payment Request 25'!K26</f>
        <v>0</v>
      </c>
      <c r="J26" s="18">
        <f t="shared" si="1"/>
        <v>0</v>
      </c>
      <c r="K26" s="18">
        <f t="shared" si="2"/>
        <v>0</v>
      </c>
      <c r="L26" s="64">
        <f t="shared" si="3"/>
        <v>0</v>
      </c>
      <c r="M26" s="64">
        <f t="shared" si="4"/>
        <v>0</v>
      </c>
      <c r="N26" s="79">
        <f t="shared" si="5"/>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jLJ5rJuydtS13hzAr115+BSxC7CJrkjF/vDLGm8asJLEOYX7N8gjtJanv0gZVEG00GVESyOQSylUg2jgel8ggA==" saltValue="QRv5HciJdUHBLh6KDO3Sug=="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625" r:id="rId3" name="Check Box 1">
              <controlPr defaultSize="0" autoFill="0" autoLine="0" autoPict="0">
                <anchor moveWithCells="1">
                  <from>
                    <xdr:col>6</xdr:col>
                    <xdr:colOff>47625</xdr:colOff>
                    <xdr:row>4</xdr:row>
                    <xdr:rowOff>0</xdr:rowOff>
                  </from>
                  <to>
                    <xdr:col>6</xdr:col>
                    <xdr:colOff>352425</xdr:colOff>
                    <xdr:row>5</xdr:row>
                    <xdr:rowOff>28575</xdr:rowOff>
                  </to>
                </anchor>
              </controlPr>
            </control>
          </mc:Choice>
        </mc:AlternateContent>
        <mc:AlternateContent xmlns:mc="http://schemas.openxmlformats.org/markup-compatibility/2006">
          <mc:Choice Requires="x14">
            <control shapeId="26626" r:id="rId4" name="Check Box 2">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AD06-8DB5-481A-A780-F7AC8785C2DA}">
  <dimension ref="A1:AH45"/>
  <sheetViews>
    <sheetView workbookViewId="0">
      <selection activeCell="K22" sqref="K17:K2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88" t="s">
        <v>29</v>
      </c>
      <c r="I16" s="88" t="s">
        <v>31</v>
      </c>
      <c r="J16" s="88" t="s">
        <v>36</v>
      </c>
      <c r="K16" s="88"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88" t="s">
        <v>30</v>
      </c>
      <c r="I17" s="88" t="s">
        <v>32</v>
      </c>
      <c r="J17" s="88" t="s">
        <v>29</v>
      </c>
      <c r="K17" s="88"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88" t="s">
        <v>13</v>
      </c>
      <c r="I18" s="88" t="s">
        <v>13</v>
      </c>
      <c r="J18" s="88" t="s">
        <v>13</v>
      </c>
      <c r="K18" s="88"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26'!J19</f>
        <v>0</v>
      </c>
      <c r="I19" s="18">
        <f>'Payment Request 26'!K19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26'!J20</f>
        <v>0</v>
      </c>
      <c r="I20" s="18">
        <f>'Payment Request 26'!K20</f>
        <v>0</v>
      </c>
      <c r="J20" s="18">
        <f t="shared" ref="J20:K25" si="1">F20+H20</f>
        <v>0</v>
      </c>
      <c r="K20" s="18">
        <f t="shared" si="1"/>
        <v>0</v>
      </c>
      <c r="L20" s="64">
        <f t="shared" ref="L20:L26" si="2">C20-J20</f>
        <v>0</v>
      </c>
      <c r="M20" s="64">
        <f t="shared" ref="M20:M26" si="3">D20-K20</f>
        <v>0</v>
      </c>
      <c r="N20" s="72">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26'!J21</f>
        <v>0</v>
      </c>
      <c r="I21" s="18">
        <f>'Payment Request 26'!K21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26'!J22</f>
        <v>0</v>
      </c>
      <c r="I22" s="18">
        <f>'Payment Request 26'!K22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26'!J23</f>
        <v>0</v>
      </c>
      <c r="I23" s="18">
        <f>'Payment Request 26'!K23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26'!J24</f>
        <v>0</v>
      </c>
      <c r="I24" s="18">
        <f>'Payment Request 26'!K24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26'!J25</f>
        <v>0</v>
      </c>
      <c r="I25" s="18">
        <f>'Payment Request 26'!K25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26'!J26</f>
        <v>0</v>
      </c>
      <c r="I26" s="18">
        <f>'Payment Request 26'!K26</f>
        <v>0</v>
      </c>
      <c r="J26" s="29">
        <f>SUM(J19:J25)</f>
        <v>0</v>
      </c>
      <c r="K26" s="29">
        <f>SUM(K19:K25)</f>
        <v>0</v>
      </c>
      <c r="L26" s="64">
        <f t="shared" si="2"/>
        <v>0</v>
      </c>
      <c r="M26" s="64">
        <f t="shared" si="3"/>
        <v>0</v>
      </c>
      <c r="N26" s="72">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59d5TqY09Gpw17nHOcjtjbyw0oGsQN1JghsqN8K/Axfho9M34cKvvTEtDrN94Rjl8QfyswsBVv7telPAZJC/lg==" saltValue="u77Clarlo7jgStzhXogn5Q=="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50" r:id="rId3" name="Check Box 2">
              <controlPr defaultSize="0" autoFill="0" autoLine="0" autoPict="0">
                <anchor moveWithCells="1">
                  <from>
                    <xdr:col>6</xdr:col>
                    <xdr:colOff>542925</xdr:colOff>
                    <xdr:row>4</xdr:row>
                    <xdr:rowOff>9525</xdr:rowOff>
                  </from>
                  <to>
                    <xdr:col>7</xdr:col>
                    <xdr:colOff>390525</xdr:colOff>
                    <xdr:row>5</xdr:row>
                    <xdr:rowOff>28575</xdr:rowOff>
                  </to>
                </anchor>
              </controlPr>
            </control>
          </mc:Choice>
        </mc:AlternateContent>
        <mc:AlternateContent xmlns:mc="http://schemas.openxmlformats.org/markup-compatibility/2006">
          <mc:Choice Requires="x14">
            <control shapeId="27651" r:id="rId4" name="Check Box 3">
              <controlPr defaultSize="0" autoFill="0" autoLine="0" autoPict="0">
                <anchor moveWithCells="1">
                  <from>
                    <xdr:col>6</xdr:col>
                    <xdr:colOff>28575</xdr:colOff>
                    <xdr:row>4</xdr:row>
                    <xdr:rowOff>9525</xdr:rowOff>
                  </from>
                  <to>
                    <xdr:col>6</xdr:col>
                    <xdr:colOff>333375</xdr:colOff>
                    <xdr:row>5</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3BBFB-ACA0-4396-85FA-FD4444972BE8}">
  <dimension ref="A1:AH45"/>
  <sheetViews>
    <sheetView workbookViewId="0">
      <selection activeCell="I13" sqref="I13"/>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88" t="s">
        <v>29</v>
      </c>
      <c r="I16" s="88" t="s">
        <v>31</v>
      </c>
      <c r="J16" s="88" t="s">
        <v>36</v>
      </c>
      <c r="K16" s="88"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88" t="s">
        <v>30</v>
      </c>
      <c r="I17" s="88" t="s">
        <v>32</v>
      </c>
      <c r="J17" s="88" t="s">
        <v>29</v>
      </c>
      <c r="K17" s="88"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88" t="s">
        <v>13</v>
      </c>
      <c r="I18" s="88" t="s">
        <v>13</v>
      </c>
      <c r="J18" s="88" t="s">
        <v>13</v>
      </c>
      <c r="K18" s="88"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27'!J19</f>
        <v>0</v>
      </c>
      <c r="I19" s="18">
        <f>'Payment Request 27'!K19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27'!J20</f>
        <v>0</v>
      </c>
      <c r="I20" s="18">
        <f>'Payment Request 27'!K20</f>
        <v>0</v>
      </c>
      <c r="J20" s="18">
        <f t="shared" ref="J20:K25" si="1">F20+H20</f>
        <v>0</v>
      </c>
      <c r="K20" s="18">
        <f t="shared" si="1"/>
        <v>0</v>
      </c>
      <c r="L20" s="64">
        <f t="shared" ref="L20:L26" si="2">C20-J20</f>
        <v>0</v>
      </c>
      <c r="M20" s="64">
        <f t="shared" ref="M20:M26" si="3">D20-K20</f>
        <v>0</v>
      </c>
      <c r="N20" s="79">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27'!J21</f>
        <v>0</v>
      </c>
      <c r="I21" s="18">
        <f>'Payment Request 27'!K21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27'!J22</f>
        <v>0</v>
      </c>
      <c r="I22" s="18">
        <f>'Payment Request 27'!K22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27'!J23</f>
        <v>0</v>
      </c>
      <c r="I23" s="18">
        <f>'Payment Request 27'!K23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27'!J24</f>
        <v>0</v>
      </c>
      <c r="I24" s="18">
        <f>'Payment Request 27'!K24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27'!J25</f>
        <v>0</v>
      </c>
      <c r="I25" s="18">
        <f>'Payment Request 27'!K25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27'!J26</f>
        <v>0</v>
      </c>
      <c r="I26" s="18">
        <f>'Payment Request 27'!K26</f>
        <v>0</v>
      </c>
      <c r="J26" s="29">
        <f>SUM(J19:J25)</f>
        <v>0</v>
      </c>
      <c r="K26" s="29">
        <f>SUM(K19:K25)</f>
        <v>0</v>
      </c>
      <c r="L26" s="64">
        <f t="shared" si="2"/>
        <v>0</v>
      </c>
      <c r="M26" s="64">
        <f t="shared" si="3"/>
        <v>0</v>
      </c>
      <c r="N26" s="79">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52</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F43" s="35"/>
      <c r="N43" s="48"/>
    </row>
    <row r="44" spans="1:34" x14ac:dyDescent="0.2">
      <c r="A44" s="46"/>
      <c r="B44" s="6"/>
      <c r="C44" s="6"/>
      <c r="D44" s="6"/>
      <c r="E44" s="6"/>
      <c r="F44" s="35"/>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OmEVwr9D5Spvqz8Xt1eu8rfIBzpZfO1QrUePdUjbPwNhBAsStual4CvgRLTTJ8Y1B+V/i5Ga8kQx7kXmZ2rs8w==" saltValue="1QuiYPWDkn8TRtrBrkDZew=="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3" r:id="rId3" name="Check Box 1">
              <controlPr defaultSize="0" autoFill="0" autoLine="0" autoPict="0">
                <anchor moveWithCells="1">
                  <from>
                    <xdr:col>6</xdr:col>
                    <xdr:colOff>28575</xdr:colOff>
                    <xdr:row>4</xdr:row>
                    <xdr:rowOff>19050</xdr:rowOff>
                  </from>
                  <to>
                    <xdr:col>6</xdr:col>
                    <xdr:colOff>333375</xdr:colOff>
                    <xdr:row>5</xdr:row>
                    <xdr:rowOff>47625</xdr:rowOff>
                  </to>
                </anchor>
              </controlPr>
            </control>
          </mc:Choice>
        </mc:AlternateContent>
        <mc:AlternateContent xmlns:mc="http://schemas.openxmlformats.org/markup-compatibility/2006">
          <mc:Choice Requires="x14">
            <control shapeId="28674" r:id="rId4" name="Check Box 2">
              <controlPr defaultSize="0" autoFill="0" autoLine="0" autoPict="0">
                <anchor moveWithCells="1">
                  <from>
                    <xdr:col>6</xdr:col>
                    <xdr:colOff>533400</xdr:colOff>
                    <xdr:row>4</xdr:row>
                    <xdr:rowOff>28575</xdr:rowOff>
                  </from>
                  <to>
                    <xdr:col>7</xdr:col>
                    <xdr:colOff>381000</xdr:colOff>
                    <xdr:row>5</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ADE8D-0E2B-4808-A288-4ABC847F2380}">
  <sheetPr>
    <pageSetUpPr fitToPage="1"/>
  </sheetPr>
  <dimension ref="A1:AH45"/>
  <sheetViews>
    <sheetView zoomScaleNormal="100" workbookViewId="0">
      <selection activeCell="H12" sqref="H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6"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115"/>
      <c r="C5" s="115"/>
      <c r="D5" s="115"/>
      <c r="F5" s="26"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115"/>
      <c r="C6" s="115"/>
      <c r="D6" s="11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F8" s="101"/>
      <c r="G8" s="101"/>
      <c r="H8" s="101"/>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88" t="s">
        <v>29</v>
      </c>
      <c r="I16" s="88" t="s">
        <v>31</v>
      </c>
      <c r="J16" s="88" t="s">
        <v>36</v>
      </c>
      <c r="K16" s="88"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88" t="s">
        <v>30</v>
      </c>
      <c r="I17" s="88" t="s">
        <v>32</v>
      </c>
      <c r="J17" s="88" t="s">
        <v>29</v>
      </c>
      <c r="K17" s="88"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88" t="s">
        <v>13</v>
      </c>
      <c r="I18" s="88" t="s">
        <v>13</v>
      </c>
      <c r="J18" s="88" t="s">
        <v>13</v>
      </c>
      <c r="K18" s="88"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28'!J19</f>
        <v>0</v>
      </c>
      <c r="I19" s="18">
        <f>'Payment Request 28'!K19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28'!J20</f>
        <v>0</v>
      </c>
      <c r="I20" s="18">
        <f>'Payment Request 28'!K20</f>
        <v>0</v>
      </c>
      <c r="J20" s="18">
        <f t="shared" ref="J20:K25" si="1">F20+H20</f>
        <v>0</v>
      </c>
      <c r="K20" s="18">
        <f t="shared" si="1"/>
        <v>0</v>
      </c>
      <c r="L20" s="64">
        <f t="shared" ref="L20:L26" si="2">C20-J20</f>
        <v>0</v>
      </c>
      <c r="M20" s="64">
        <f t="shared" ref="M20:M26" si="3">D20-K20</f>
        <v>0</v>
      </c>
      <c r="N20" s="72">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28'!J21</f>
        <v>0</v>
      </c>
      <c r="I21" s="18">
        <f>'Payment Request 28'!K21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28'!J22</f>
        <v>0</v>
      </c>
      <c r="I22" s="18">
        <f>'Payment Request 28'!K22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28'!J23</f>
        <v>0</v>
      </c>
      <c r="I23" s="18">
        <f>'Payment Request 28'!K23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28'!J24</f>
        <v>0</v>
      </c>
      <c r="I24" s="18">
        <f>'Payment Request 28'!K24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28'!J25</f>
        <v>0</v>
      </c>
      <c r="I25" s="18">
        <f>'Payment Request 28'!K25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28'!J26</f>
        <v>0</v>
      </c>
      <c r="I26" s="18">
        <f>'Payment Request 28'!K26</f>
        <v>0</v>
      </c>
      <c r="J26" s="29">
        <f>SUM(J19:J25)</f>
        <v>0</v>
      </c>
      <c r="K26" s="29">
        <f>SUM(K19:K25)</f>
        <v>0</v>
      </c>
      <c r="L26" s="64">
        <f t="shared" si="2"/>
        <v>0</v>
      </c>
      <c r="M26" s="64">
        <f t="shared" si="3"/>
        <v>0</v>
      </c>
      <c r="N26" s="72">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28"/>
      <c r="B45" s="129"/>
      <c r="C45" s="129"/>
      <c r="D45" s="129"/>
      <c r="E45" s="129"/>
      <c r="F45" s="129"/>
      <c r="G45" s="129"/>
      <c r="H45" s="129"/>
      <c r="I45" s="129"/>
      <c r="J45" s="129"/>
      <c r="K45" s="129"/>
      <c r="L45" s="16"/>
      <c r="M45" s="16"/>
      <c r="N45" s="17"/>
    </row>
  </sheetData>
  <sheetProtection algorithmName="SHA-512" hashValue="rLDZZXAln04hXpsLsZSh/oFSVGVAqeX9HuC1Gma4rBTlO8bOOJxCJW4JNBNjb+P7FpjcvC+9bWB7R5fom3idKg==" saltValue="Aa/UPmVUNCvVN3CuPi2bRg==" spinCount="100000" sheet="1" objects="1" scenarios="1"/>
  <mergeCells count="22">
    <mergeCell ref="A31:K31"/>
    <mergeCell ref="A33:N35"/>
    <mergeCell ref="A45:K45"/>
    <mergeCell ref="B6:D6"/>
    <mergeCell ref="O6:V18"/>
    <mergeCell ref="B7:D7"/>
    <mergeCell ref="F8:H8"/>
    <mergeCell ref="F9:H9"/>
    <mergeCell ref="F10:H10"/>
    <mergeCell ref="F11:H11"/>
    <mergeCell ref="B37:E37"/>
    <mergeCell ref="B39:E39"/>
    <mergeCell ref="B41:E41"/>
    <mergeCell ref="B43:E43"/>
    <mergeCell ref="F12:G12"/>
    <mergeCell ref="F13:G13"/>
    <mergeCell ref="F14:G14"/>
    <mergeCell ref="O3:V5"/>
    <mergeCell ref="B4:D4"/>
    <mergeCell ref="B5:D5"/>
    <mergeCell ref="A1:N1"/>
    <mergeCell ref="A2:N2"/>
  </mergeCells>
  <pageMargins left="0.7" right="0.7" top="0.75" bottom="0.75" header="0.3" footer="0.3"/>
  <pageSetup scale="70" orientation="landscape" verticalDpi="0"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38100</xdr:colOff>
                    <xdr:row>4</xdr:row>
                    <xdr:rowOff>9525</xdr:rowOff>
                  </from>
                  <to>
                    <xdr:col>6</xdr:col>
                    <xdr:colOff>342900</xdr:colOff>
                    <xdr:row>5</xdr:row>
                    <xdr:rowOff>38100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6</xdr:col>
                    <xdr:colOff>552450</xdr:colOff>
                    <xdr:row>4</xdr:row>
                    <xdr:rowOff>9525</xdr:rowOff>
                  </from>
                  <to>
                    <xdr:col>7</xdr:col>
                    <xdr:colOff>400050</xdr:colOff>
                    <xdr:row>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3A77-C156-4D81-A48B-2C8A449A7E9C}">
  <dimension ref="A1:AH45"/>
  <sheetViews>
    <sheetView topLeftCell="A3" zoomScaleNormal="100" workbookViewId="0">
      <selection activeCell="G26" sqref="G26"/>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18" t="s">
        <v>45</v>
      </c>
      <c r="B2" s="119"/>
      <c r="C2" s="119"/>
      <c r="D2" s="119"/>
      <c r="E2" s="119"/>
      <c r="F2" s="119"/>
      <c r="G2" s="119"/>
      <c r="H2" s="119"/>
      <c r="I2" s="119"/>
      <c r="J2" s="119"/>
      <c r="K2" s="119"/>
      <c r="L2" s="119"/>
      <c r="M2" s="119"/>
      <c r="N2" s="120"/>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117">
        <f>'Payment Request 01'!$B$5</f>
        <v>0</v>
      </c>
      <c r="C5" s="117"/>
      <c r="D5" s="117"/>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117">
        <f>'Payment Request 01'!$B$6</f>
        <v>0</v>
      </c>
      <c r="C6" s="117"/>
      <c r="D6" s="117"/>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0" t="s">
        <v>6</v>
      </c>
      <c r="B16" s="61" t="s">
        <v>7</v>
      </c>
      <c r="C16" s="63" t="s">
        <v>8</v>
      </c>
      <c r="D16" s="63"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75"/>
      <c r="B17" s="61" t="s">
        <v>10</v>
      </c>
      <c r="C17" s="63" t="s">
        <v>11</v>
      </c>
      <c r="D17" s="63" t="s">
        <v>11</v>
      </c>
      <c r="E17" s="61" t="s">
        <v>55</v>
      </c>
      <c r="F17" s="62" t="s">
        <v>11</v>
      </c>
      <c r="G17" s="62" t="s">
        <v>13</v>
      </c>
      <c r="H17" s="63" t="s">
        <v>30</v>
      </c>
      <c r="I17" s="63" t="s">
        <v>32</v>
      </c>
      <c r="J17" s="63" t="s">
        <v>29</v>
      </c>
      <c r="K17" s="63" t="s">
        <v>33</v>
      </c>
      <c r="L17" s="63" t="s">
        <v>58</v>
      </c>
      <c r="M17" s="63" t="s">
        <v>9</v>
      </c>
      <c r="N17" s="42"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75"/>
      <c r="B18" s="61" t="s">
        <v>12</v>
      </c>
      <c r="C18" s="63" t="s">
        <v>12</v>
      </c>
      <c r="D18" s="63" t="s">
        <v>12</v>
      </c>
      <c r="E18" s="61" t="s">
        <v>56</v>
      </c>
      <c r="F18" s="62" t="s">
        <v>14</v>
      </c>
      <c r="G18" s="62" t="s">
        <v>35</v>
      </c>
      <c r="H18" s="63" t="s">
        <v>13</v>
      </c>
      <c r="I18" s="63" t="s">
        <v>13</v>
      </c>
      <c r="J18" s="63" t="s">
        <v>13</v>
      </c>
      <c r="K18" s="63" t="s">
        <v>13</v>
      </c>
      <c r="L18" s="63" t="s">
        <v>57</v>
      </c>
      <c r="M18" s="63" t="s">
        <v>57</v>
      </c>
      <c r="N18" s="71"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76" t="s">
        <v>15</v>
      </c>
      <c r="B19" s="1">
        <f>'Payment Request 01'!B19</f>
        <v>0</v>
      </c>
      <c r="C19" s="18">
        <f>'Payment Request 01'!C19</f>
        <v>0</v>
      </c>
      <c r="D19" s="18">
        <f>'Payment Request 01'!D19</f>
        <v>0</v>
      </c>
      <c r="E19" s="29">
        <f>SUM(F19:G19)</f>
        <v>0</v>
      </c>
      <c r="F19" s="3">
        <v>0</v>
      </c>
      <c r="G19" s="3">
        <v>0</v>
      </c>
      <c r="H19" s="18">
        <f>'Payment Request 02'!J19</f>
        <v>0</v>
      </c>
      <c r="I19" s="18">
        <f>'Payment Request 02'!K19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76" t="s">
        <v>16</v>
      </c>
      <c r="B20" s="1">
        <f>'Payment Request 01'!B20</f>
        <v>0</v>
      </c>
      <c r="C20" s="18">
        <f>'Payment Request 01'!C20</f>
        <v>0</v>
      </c>
      <c r="D20" s="18">
        <f>'Payment Request 01'!D20</f>
        <v>0</v>
      </c>
      <c r="E20" s="29">
        <f t="shared" ref="E20:E25" si="0">SUM(F20:G20)</f>
        <v>0</v>
      </c>
      <c r="F20" s="3">
        <v>0</v>
      </c>
      <c r="G20" s="3">
        <v>0</v>
      </c>
      <c r="H20" s="18">
        <f>'Payment Request 02'!J20</f>
        <v>0</v>
      </c>
      <c r="I20" s="18">
        <f>'Payment Request 02'!K20</f>
        <v>0</v>
      </c>
      <c r="J20" s="18">
        <f t="shared" ref="J20:K25" si="1">F20+H20</f>
        <v>0</v>
      </c>
      <c r="K20" s="18">
        <f t="shared" si="1"/>
        <v>0</v>
      </c>
      <c r="L20" s="64">
        <f t="shared" ref="L20:L25" si="2">C20-J20</f>
        <v>0</v>
      </c>
      <c r="M20" s="64">
        <f t="shared" ref="M20:M25" si="3">D20-K20</f>
        <v>0</v>
      </c>
      <c r="N20" s="72">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76" t="s">
        <v>17</v>
      </c>
      <c r="B21" s="1">
        <f>'Payment Request 01'!B21</f>
        <v>0</v>
      </c>
      <c r="C21" s="18">
        <f>'Payment Request 01'!C21</f>
        <v>0</v>
      </c>
      <c r="D21" s="18">
        <f>'Payment Request 01'!D21</f>
        <v>0</v>
      </c>
      <c r="E21" s="29">
        <f t="shared" si="0"/>
        <v>0</v>
      </c>
      <c r="F21" s="3">
        <v>0</v>
      </c>
      <c r="G21" s="3">
        <v>0</v>
      </c>
      <c r="H21" s="18">
        <f>'Payment Request 02'!J21</f>
        <v>0</v>
      </c>
      <c r="I21" s="18">
        <f>'Payment Request 02'!K21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76" t="s">
        <v>18</v>
      </c>
      <c r="B22" s="1">
        <f>'Payment Request 01'!B22</f>
        <v>0</v>
      </c>
      <c r="C22" s="18">
        <f>'Payment Request 01'!C22</f>
        <v>0</v>
      </c>
      <c r="D22" s="18">
        <f>'Payment Request 01'!D22</f>
        <v>0</v>
      </c>
      <c r="E22" s="29">
        <f t="shared" si="0"/>
        <v>0</v>
      </c>
      <c r="F22" s="3">
        <v>0</v>
      </c>
      <c r="G22" s="3">
        <v>0</v>
      </c>
      <c r="H22" s="18">
        <f>'Payment Request 02'!J22</f>
        <v>0</v>
      </c>
      <c r="I22" s="18">
        <f>'Payment Request 02'!K22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76" t="s">
        <v>19</v>
      </c>
      <c r="B23" s="1">
        <f>'Payment Request 01'!B23</f>
        <v>0</v>
      </c>
      <c r="C23" s="18">
        <f>'Payment Request 01'!C23</f>
        <v>0</v>
      </c>
      <c r="D23" s="18">
        <f>'Payment Request 01'!D23</f>
        <v>0</v>
      </c>
      <c r="E23" s="29">
        <f t="shared" si="0"/>
        <v>0</v>
      </c>
      <c r="F23" s="3">
        <v>0</v>
      </c>
      <c r="G23" s="3">
        <v>0</v>
      </c>
      <c r="H23" s="18">
        <f>'Payment Request 02'!J23</f>
        <v>0</v>
      </c>
      <c r="I23" s="18">
        <f>'Payment Request 02'!K23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76" t="s">
        <v>20</v>
      </c>
      <c r="B24" s="1">
        <f>'Payment Request 01'!B24</f>
        <v>0</v>
      </c>
      <c r="C24" s="18">
        <f>'Payment Request 01'!C24</f>
        <v>0</v>
      </c>
      <c r="D24" s="18">
        <f>'Payment Request 01'!D24</f>
        <v>0</v>
      </c>
      <c r="E24" s="29">
        <f t="shared" si="0"/>
        <v>0</v>
      </c>
      <c r="F24" s="3">
        <v>0</v>
      </c>
      <c r="G24" s="3">
        <v>0</v>
      </c>
      <c r="H24" s="18">
        <f>'Payment Request 02'!J24</f>
        <v>0</v>
      </c>
      <c r="I24" s="18">
        <f>'Payment Request 02'!K24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76" t="s">
        <v>21</v>
      </c>
      <c r="B25" s="1">
        <f>'Payment Request 01'!B25</f>
        <v>0</v>
      </c>
      <c r="C25" s="18">
        <f>'Payment Request 01'!C25</f>
        <v>0</v>
      </c>
      <c r="D25" s="18">
        <f>'Payment Request 01'!D25</f>
        <v>0</v>
      </c>
      <c r="E25" s="29">
        <f t="shared" si="0"/>
        <v>0</v>
      </c>
      <c r="F25" s="3">
        <v>0</v>
      </c>
      <c r="G25" s="3">
        <v>0</v>
      </c>
      <c r="H25" s="18">
        <f>'Payment Request 02'!J25</f>
        <v>0</v>
      </c>
      <c r="I25" s="18">
        <f>'Payment Request 02'!K25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77" t="s">
        <v>22</v>
      </c>
      <c r="B26" s="1">
        <f>'Payment Request 01'!B26</f>
        <v>0</v>
      </c>
      <c r="C26" s="29">
        <f>'Payment Request 01'!C26</f>
        <v>0</v>
      </c>
      <c r="D26" s="29">
        <f>'Payment Request 01'!D26</f>
        <v>0</v>
      </c>
      <c r="E26" s="29">
        <f>SUM(E19:E25)</f>
        <v>0</v>
      </c>
      <c r="F26" s="1">
        <f>SUM(F19:F25)</f>
        <v>0</v>
      </c>
      <c r="G26" s="1">
        <f>SUM(G19:G25)</f>
        <v>0</v>
      </c>
      <c r="H26" s="18">
        <f>'Payment Request 02'!J26</f>
        <v>0</v>
      </c>
      <c r="I26" s="18">
        <f>'Payment Request 02'!K26</f>
        <v>0</v>
      </c>
      <c r="J26" s="29">
        <f>SUM(J19:J25)</f>
        <v>0</v>
      </c>
      <c r="K26" s="29">
        <f>SUM(K19:K25)</f>
        <v>0</v>
      </c>
      <c r="L26" s="64">
        <f>SUM(L19:L25)</f>
        <v>0</v>
      </c>
      <c r="M26" s="64">
        <f>SUM(M19:M25)</f>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32"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X9hS82R6PHeoQi0KXOrSH1T1g2aQ/zugd7jCh/fe+K0RW7Ye2L2Uk/0RU6nQkIdvzpSURyM3315k53tP58YQsg==" saltValue="W9xKzNNNGBkpyaXxV9Q8Rg==" spinCount="100000" sheet="1" objects="1" scenarios="1"/>
  <mergeCells count="20">
    <mergeCell ref="O3:V5"/>
    <mergeCell ref="B4:D4"/>
    <mergeCell ref="B5:D5"/>
    <mergeCell ref="A1:N1"/>
    <mergeCell ref="A2:N2"/>
    <mergeCell ref="F10:H10"/>
    <mergeCell ref="F11:H11"/>
    <mergeCell ref="B43:E43"/>
    <mergeCell ref="B6:D6"/>
    <mergeCell ref="O6:V18"/>
    <mergeCell ref="B7:D7"/>
    <mergeCell ref="F12:G12"/>
    <mergeCell ref="F13:G13"/>
    <mergeCell ref="F14:G14"/>
    <mergeCell ref="A31:K31"/>
    <mergeCell ref="B37:E37"/>
    <mergeCell ref="B39:E39"/>
    <mergeCell ref="B41:E41"/>
    <mergeCell ref="F9:H9"/>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5" r:id="rId3" name="Check Box 3">
              <controlPr defaultSize="0" autoFill="0" autoLine="0" autoPict="0">
                <anchor moveWithCells="1">
                  <from>
                    <xdr:col>6</xdr:col>
                    <xdr:colOff>28575</xdr:colOff>
                    <xdr:row>4</xdr:row>
                    <xdr:rowOff>76200</xdr:rowOff>
                  </from>
                  <to>
                    <xdr:col>6</xdr:col>
                    <xdr:colOff>333375</xdr:colOff>
                    <xdr:row>4</xdr:row>
                    <xdr:rowOff>295275</xdr:rowOff>
                  </to>
                </anchor>
              </controlPr>
            </control>
          </mc:Choice>
        </mc:AlternateContent>
        <mc:AlternateContent xmlns:mc="http://schemas.openxmlformats.org/markup-compatibility/2006">
          <mc:Choice Requires="x14">
            <control shapeId="3076" r:id="rId4" name="Check Box 4">
              <controlPr defaultSize="0" autoFill="0" autoLine="0" autoPict="0">
                <anchor moveWithCells="1">
                  <from>
                    <xdr:col>6</xdr:col>
                    <xdr:colOff>542925</xdr:colOff>
                    <xdr:row>4</xdr:row>
                    <xdr:rowOff>85725</xdr:rowOff>
                  </from>
                  <to>
                    <xdr:col>7</xdr:col>
                    <xdr:colOff>390525</xdr:colOff>
                    <xdr:row>4</xdr:row>
                    <xdr:rowOff>295275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31CB-4BFD-4256-B970-E11BFE71322C}">
  <sheetPr>
    <pageSetUpPr fitToPage="1"/>
  </sheetPr>
  <dimension ref="A1:AH45"/>
  <sheetViews>
    <sheetView zoomScaleNormal="100" workbookViewId="0">
      <selection activeCell="H14" sqref="H14"/>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32" t="s">
        <v>41</v>
      </c>
      <c r="G9" s="132"/>
      <c r="H9" s="13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130"/>
      <c r="G10" s="130"/>
      <c r="H10" s="130"/>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131"/>
      <c r="G11" s="131"/>
      <c r="H11" s="131"/>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29'!J19</f>
        <v>0</v>
      </c>
      <c r="I19" s="18">
        <f>'Payment Request 29'!K19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29'!J20</f>
        <v>0</v>
      </c>
      <c r="I20" s="18">
        <f>'Payment Request 29'!K20</f>
        <v>0</v>
      </c>
      <c r="J20" s="18">
        <f t="shared" ref="J20:K25" si="1">F20+H20</f>
        <v>0</v>
      </c>
      <c r="K20" s="18">
        <f t="shared" si="1"/>
        <v>0</v>
      </c>
      <c r="L20" s="64">
        <f t="shared" ref="L20:L26" si="2">C20-J20</f>
        <v>0</v>
      </c>
      <c r="M20" s="64">
        <f t="shared" ref="M20:M26" si="3">D20-K20</f>
        <v>0</v>
      </c>
      <c r="N20" s="79">
        <f t="shared" ref="N20:N26"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29'!J21</f>
        <v>0</v>
      </c>
      <c r="I21" s="18">
        <f>'Payment Request 29'!K21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29'!J22</f>
        <v>0</v>
      </c>
      <c r="I22" s="18">
        <f>'Payment Request 29'!K22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29'!J23</f>
        <v>0</v>
      </c>
      <c r="I23" s="18">
        <f>'Payment Request 29'!K23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29'!J24</f>
        <v>0</v>
      </c>
      <c r="I24" s="18">
        <f>'Payment Request 29'!K24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29'!J25</f>
        <v>0</v>
      </c>
      <c r="I25" s="18">
        <f>'Payment Request 29'!K25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29">
        <f>'Payment Request 01'!C26</f>
        <v>0</v>
      </c>
      <c r="D26" s="29">
        <f>'Payment Request 01'!D26</f>
        <v>0</v>
      </c>
      <c r="E26" s="29">
        <f>SUM(E19:E25)</f>
        <v>0</v>
      </c>
      <c r="F26" s="1">
        <f>SUM(F19:F25)</f>
        <v>0</v>
      </c>
      <c r="G26" s="1">
        <f>SUM(G19:G25)</f>
        <v>0</v>
      </c>
      <c r="H26" s="18">
        <f>'Payment Request 29'!J26</f>
        <v>0</v>
      </c>
      <c r="I26" s="18">
        <f>'Payment Request 29'!K26</f>
        <v>0</v>
      </c>
      <c r="J26" s="29">
        <f>SUM(J19:J25)</f>
        <v>0</v>
      </c>
      <c r="K26" s="29">
        <f>SUM(K19:K25)</f>
        <v>0</v>
      </c>
      <c r="L26" s="64">
        <f t="shared" si="2"/>
        <v>0</v>
      </c>
      <c r="M26" s="64">
        <f t="shared" si="3"/>
        <v>0</v>
      </c>
      <c r="N26" s="79">
        <f t="shared" si="4"/>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ccXr4wqidLTEzpp2hf5fapgpud+iPxFQoKzt1K/7m4LCHFsYUKKTSacZzVOagiBEdyZLNU4pyvJFCZ4Ij7N69Q==" saltValue="+D/dmNoeODGD/dhOoefciw==" spinCount="100000" sheet="1" objects="1" scenarios="1"/>
  <mergeCells count="20">
    <mergeCell ref="B6:D6"/>
    <mergeCell ref="O6:V18"/>
    <mergeCell ref="B7:D7"/>
    <mergeCell ref="F10:H10"/>
    <mergeCell ref="F11:H11"/>
    <mergeCell ref="F9:H9"/>
    <mergeCell ref="O3:V5"/>
    <mergeCell ref="B4:D4"/>
    <mergeCell ref="B5:D5"/>
    <mergeCell ref="A1:N1"/>
    <mergeCell ref="A2:N2"/>
    <mergeCell ref="B37:E37"/>
    <mergeCell ref="B39:E39"/>
    <mergeCell ref="B41:E41"/>
    <mergeCell ref="B43:E43"/>
    <mergeCell ref="F12:G12"/>
    <mergeCell ref="F13:G13"/>
    <mergeCell ref="F14:G14"/>
    <mergeCell ref="A31:K31"/>
    <mergeCell ref="A33:N35"/>
  </mergeCells>
  <pageMargins left="0.7" right="0.7" top="0.75" bottom="0.75" header="0.3" footer="0.3"/>
  <pageSetup paperSize="5" scale="64"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6</xdr:col>
                    <xdr:colOff>38100</xdr:colOff>
                    <xdr:row>3</xdr:row>
                    <xdr:rowOff>152400</xdr:rowOff>
                  </from>
                  <to>
                    <xdr:col>6</xdr:col>
                    <xdr:colOff>342900</xdr:colOff>
                    <xdr:row>5</xdr:row>
                    <xdr:rowOff>19050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6</xdr:col>
                    <xdr:colOff>542925</xdr:colOff>
                    <xdr:row>3</xdr:row>
                    <xdr:rowOff>152400</xdr:rowOff>
                  </from>
                  <to>
                    <xdr:col>7</xdr:col>
                    <xdr:colOff>390525</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46114-4634-4E00-9290-A35E3069D70D}">
  <sheetPr>
    <pageSetUpPr fitToPage="1"/>
  </sheetPr>
  <dimension ref="A1:AH45"/>
  <sheetViews>
    <sheetView workbookViewId="0">
      <selection activeCell="B37" sqref="B37:E37"/>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46</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115">
        <f>'Payment Request 01'!B5</f>
        <v>0</v>
      </c>
      <c r="C5" s="115"/>
      <c r="D5" s="115"/>
      <c r="F5" s="21" t="s">
        <v>39</v>
      </c>
      <c r="G5" s="31"/>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115">
        <f>'Payment Request 01'!B6</f>
        <v>0</v>
      </c>
      <c r="C6" s="115"/>
      <c r="D6" s="11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0" t="s">
        <v>6</v>
      </c>
      <c r="B16" s="61" t="s">
        <v>7</v>
      </c>
      <c r="C16" s="63" t="s">
        <v>8</v>
      </c>
      <c r="D16" s="63"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75"/>
      <c r="B17" s="61" t="s">
        <v>10</v>
      </c>
      <c r="C17" s="63" t="s">
        <v>11</v>
      </c>
      <c r="D17" s="63"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75"/>
      <c r="B18" s="61" t="s">
        <v>12</v>
      </c>
      <c r="C18" s="63" t="s">
        <v>12</v>
      </c>
      <c r="D18" s="63"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76" t="s">
        <v>15</v>
      </c>
      <c r="B19" s="1">
        <f>'Payment Request 01'!B19</f>
        <v>0</v>
      </c>
      <c r="C19" s="18">
        <f>'Payment Request 01'!C19</f>
        <v>0</v>
      </c>
      <c r="D19" s="18">
        <f>'Payment Request 01'!D19</f>
        <v>0</v>
      </c>
      <c r="E19" s="29">
        <f>SUM(F19:G19)</f>
        <v>0</v>
      </c>
      <c r="F19" s="3">
        <v>0</v>
      </c>
      <c r="G19" s="3">
        <v>0</v>
      </c>
      <c r="H19" s="18">
        <f>'Payment Request 03'!J19</f>
        <v>0</v>
      </c>
      <c r="I19" s="18">
        <f>'Payment Request 03'!K19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76" t="s">
        <v>16</v>
      </c>
      <c r="B20" s="1">
        <f>'Payment Request 01'!B20</f>
        <v>0</v>
      </c>
      <c r="C20" s="18">
        <f>'Payment Request 01'!C20</f>
        <v>0</v>
      </c>
      <c r="D20" s="18">
        <f>'Payment Request 01'!D20</f>
        <v>0</v>
      </c>
      <c r="E20" s="29">
        <f t="shared" ref="E20:E25" si="0">SUM(F20:G20)</f>
        <v>0</v>
      </c>
      <c r="F20" s="3">
        <v>0</v>
      </c>
      <c r="G20" s="3">
        <v>0</v>
      </c>
      <c r="H20" s="18">
        <f>'Payment Request 03'!J20</f>
        <v>0</v>
      </c>
      <c r="I20" s="18">
        <f>'Payment Request 03'!K20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76" t="s">
        <v>17</v>
      </c>
      <c r="B21" s="1">
        <f>'Payment Request 01'!B21</f>
        <v>0</v>
      </c>
      <c r="C21" s="18">
        <f>'Payment Request 01'!C21</f>
        <v>0</v>
      </c>
      <c r="D21" s="18">
        <f>'Payment Request 01'!D21</f>
        <v>0</v>
      </c>
      <c r="E21" s="29">
        <f t="shared" si="0"/>
        <v>0</v>
      </c>
      <c r="F21" s="3">
        <v>0</v>
      </c>
      <c r="G21" s="3">
        <v>0</v>
      </c>
      <c r="H21" s="18">
        <f>'Payment Request 03'!J21</f>
        <v>0</v>
      </c>
      <c r="I21" s="18">
        <f>'Payment Request 03'!K21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76" t="s">
        <v>18</v>
      </c>
      <c r="B22" s="1">
        <f>'Payment Request 01'!B22</f>
        <v>0</v>
      </c>
      <c r="C22" s="18">
        <f>'Payment Request 01'!C22</f>
        <v>0</v>
      </c>
      <c r="D22" s="18">
        <f>'Payment Request 01'!D22</f>
        <v>0</v>
      </c>
      <c r="E22" s="29">
        <f t="shared" si="0"/>
        <v>0</v>
      </c>
      <c r="F22" s="3">
        <v>0</v>
      </c>
      <c r="G22" s="3">
        <v>0</v>
      </c>
      <c r="H22" s="18">
        <f>'Payment Request 03'!J22</f>
        <v>0</v>
      </c>
      <c r="I22" s="18">
        <f>'Payment Request 03'!K22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76" t="s">
        <v>19</v>
      </c>
      <c r="B23" s="1">
        <f>'Payment Request 01'!B23</f>
        <v>0</v>
      </c>
      <c r="C23" s="18">
        <f>'Payment Request 01'!C23</f>
        <v>0</v>
      </c>
      <c r="D23" s="18">
        <f>'Payment Request 01'!D23</f>
        <v>0</v>
      </c>
      <c r="E23" s="29">
        <f t="shared" si="0"/>
        <v>0</v>
      </c>
      <c r="F23" s="3">
        <v>0</v>
      </c>
      <c r="G23" s="3">
        <v>0</v>
      </c>
      <c r="H23" s="18">
        <f>'Payment Request 03'!J23</f>
        <v>0</v>
      </c>
      <c r="I23" s="18">
        <f>'Payment Request 03'!K23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76" t="s">
        <v>20</v>
      </c>
      <c r="B24" s="1">
        <f>'Payment Request 01'!B24</f>
        <v>0</v>
      </c>
      <c r="C24" s="18">
        <f>'Payment Request 01'!C24</f>
        <v>0</v>
      </c>
      <c r="D24" s="18">
        <f>'Payment Request 01'!D24</f>
        <v>0</v>
      </c>
      <c r="E24" s="29">
        <f t="shared" si="0"/>
        <v>0</v>
      </c>
      <c r="F24" s="3">
        <v>0</v>
      </c>
      <c r="G24" s="3">
        <v>0</v>
      </c>
      <c r="H24" s="18">
        <f>'Payment Request 03'!J24</f>
        <v>0</v>
      </c>
      <c r="I24" s="18">
        <f>'Payment Request 03'!K24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76" t="s">
        <v>21</v>
      </c>
      <c r="B25" s="1">
        <f>'Payment Request 01'!B25</f>
        <v>0</v>
      </c>
      <c r="C25" s="18">
        <f>'Payment Request 01'!C25</f>
        <v>0</v>
      </c>
      <c r="D25" s="18">
        <f>'Payment Request 01'!D25</f>
        <v>0</v>
      </c>
      <c r="E25" s="29">
        <f t="shared" si="0"/>
        <v>0</v>
      </c>
      <c r="F25" s="3">
        <v>0</v>
      </c>
      <c r="G25" s="3">
        <v>0</v>
      </c>
      <c r="H25" s="18">
        <f>'Payment Request 03'!J25</f>
        <v>0</v>
      </c>
      <c r="I25" s="18">
        <f>'Payment Request 03'!K25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77" t="s">
        <v>22</v>
      </c>
      <c r="B26" s="1">
        <f>'Payment Request 01'!B26</f>
        <v>0</v>
      </c>
      <c r="C26" s="29">
        <f>'Payment Request 01'!C26</f>
        <v>0</v>
      </c>
      <c r="D26" s="29">
        <f>'Payment Request 01'!D26</f>
        <v>0</v>
      </c>
      <c r="E26" s="29">
        <f>SUM(E19:E25)</f>
        <v>0</v>
      </c>
      <c r="F26" s="1">
        <f>SUM(F19:F25)</f>
        <v>0</v>
      </c>
      <c r="G26" s="1">
        <f>SUM(G19:G25)</f>
        <v>0</v>
      </c>
      <c r="H26" s="18">
        <f>'Payment Request 03'!J26</f>
        <v>0</v>
      </c>
      <c r="I26" s="18">
        <f>'Payment Request 03'!K26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21" t="s">
        <v>48</v>
      </c>
      <c r="B31" s="122"/>
      <c r="C31" s="122"/>
      <c r="D31" s="122"/>
      <c r="E31" s="122"/>
      <c r="F31" s="122"/>
      <c r="G31" s="122"/>
      <c r="H31" s="122"/>
      <c r="I31" s="122"/>
      <c r="J31" s="122"/>
      <c r="K31" s="122"/>
      <c r="L31" s="122"/>
      <c r="M31" s="122"/>
      <c r="N31" s="123"/>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32"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sR7EsOLB2DyuY9FXJPDGJmxankYnr0V8MaWA0XxcPhS3IVEDKSoltpwJIKprdExo/4XxU9spS3d5GQNotxIpRQ==" saltValue="iqhZqDCZJSFbLP5FGfxhnQ==" spinCount="100000" sheet="1" objects="1" scenarios="1"/>
  <mergeCells count="20">
    <mergeCell ref="O3:V5"/>
    <mergeCell ref="B4:D4"/>
    <mergeCell ref="B5:D5"/>
    <mergeCell ref="O6:V18"/>
    <mergeCell ref="A1:N1"/>
    <mergeCell ref="A2:N2"/>
    <mergeCell ref="F10:H10"/>
    <mergeCell ref="F11:H11"/>
    <mergeCell ref="B43:E43"/>
    <mergeCell ref="B6:D6"/>
    <mergeCell ref="B7:D7"/>
    <mergeCell ref="F12:G12"/>
    <mergeCell ref="F13:G13"/>
    <mergeCell ref="F14:G14"/>
    <mergeCell ref="B37:E37"/>
    <mergeCell ref="B39:E39"/>
    <mergeCell ref="B41:E41"/>
    <mergeCell ref="F9:H9"/>
    <mergeCell ref="A33:N35"/>
    <mergeCell ref="A31:N31"/>
  </mergeCells>
  <pageMargins left="0.25" right="0.25" top="0.75" bottom="0.75" header="0.3" footer="0.3"/>
  <pageSetup scale="44"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4A98-503D-4BD8-9270-2E21B56DFB41}">
  <dimension ref="A1:AH45"/>
  <sheetViews>
    <sheetView zoomScaleNormal="100" workbookViewId="0">
      <selection activeCell="G26" sqref="G26"/>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115">
        <f>'Payment Request 01'!B5</f>
        <v>0</v>
      </c>
      <c r="C5" s="115"/>
      <c r="D5" s="11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115">
        <f>'Payment Request 01'!B6</f>
        <v>0</v>
      </c>
      <c r="C6" s="115"/>
      <c r="D6" s="11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0" t="s">
        <v>6</v>
      </c>
      <c r="B16" s="61" t="s">
        <v>7</v>
      </c>
      <c r="C16" s="63" t="s">
        <v>8</v>
      </c>
      <c r="D16" s="63" t="s">
        <v>9</v>
      </c>
      <c r="E16" s="61" t="s">
        <v>54</v>
      </c>
      <c r="F16" s="62" t="s">
        <v>8</v>
      </c>
      <c r="G16" s="62" t="s">
        <v>4</v>
      </c>
      <c r="H16" s="63" t="s">
        <v>29</v>
      </c>
      <c r="I16" s="63" t="s">
        <v>31</v>
      </c>
      <c r="J16" s="63" t="s">
        <v>36</v>
      </c>
      <c r="K16" s="63"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75"/>
      <c r="B17" s="61" t="s">
        <v>10</v>
      </c>
      <c r="C17" s="63" t="s">
        <v>11</v>
      </c>
      <c r="D17" s="63"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75"/>
      <c r="B18" s="61" t="s">
        <v>12</v>
      </c>
      <c r="C18" s="63" t="s">
        <v>12</v>
      </c>
      <c r="D18" s="63"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76" t="s">
        <v>15</v>
      </c>
      <c r="B19" s="1">
        <f>'Payment Request 01'!B19</f>
        <v>0</v>
      </c>
      <c r="C19" s="18">
        <f>'Payment Request 01'!C19</f>
        <v>0</v>
      </c>
      <c r="D19" s="18">
        <f>'Payment Request 01'!D19</f>
        <v>0</v>
      </c>
      <c r="E19" s="29">
        <f>SUM(F19:G19)</f>
        <v>0</v>
      </c>
      <c r="F19" s="3">
        <v>0</v>
      </c>
      <c r="G19" s="3">
        <v>0</v>
      </c>
      <c r="H19" s="18">
        <f>'Payment Request 04'!J19</f>
        <v>0</v>
      </c>
      <c r="I19" s="18">
        <f>'Payment Request 04'!K19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76" t="s">
        <v>16</v>
      </c>
      <c r="B20" s="1">
        <f>'Payment Request 01'!B20</f>
        <v>0</v>
      </c>
      <c r="C20" s="18">
        <f>'Payment Request 01'!C20</f>
        <v>0</v>
      </c>
      <c r="D20" s="18">
        <f>'Payment Request 01'!D20</f>
        <v>0</v>
      </c>
      <c r="E20" s="29">
        <f t="shared" ref="E20:E25" si="0">SUM(F20:G20)</f>
        <v>0</v>
      </c>
      <c r="F20" s="3">
        <v>0</v>
      </c>
      <c r="G20" s="3">
        <v>0</v>
      </c>
      <c r="H20" s="18">
        <f>'Payment Request 04'!J20</f>
        <v>0</v>
      </c>
      <c r="I20" s="18">
        <f>'Payment Request 04'!K20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76" t="s">
        <v>17</v>
      </c>
      <c r="B21" s="1">
        <f>'Payment Request 01'!B21</f>
        <v>0</v>
      </c>
      <c r="C21" s="18">
        <f>'Payment Request 01'!C21</f>
        <v>0</v>
      </c>
      <c r="D21" s="18">
        <f>'Payment Request 01'!D21</f>
        <v>0</v>
      </c>
      <c r="E21" s="29">
        <f t="shared" si="0"/>
        <v>0</v>
      </c>
      <c r="F21" s="3">
        <v>0</v>
      </c>
      <c r="G21" s="3">
        <v>0</v>
      </c>
      <c r="H21" s="18">
        <f>'Payment Request 04'!J21</f>
        <v>0</v>
      </c>
      <c r="I21" s="18">
        <f>'Payment Request 04'!K21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76" t="s">
        <v>18</v>
      </c>
      <c r="B22" s="1">
        <f>'Payment Request 01'!B22</f>
        <v>0</v>
      </c>
      <c r="C22" s="18">
        <f>'Payment Request 01'!C22</f>
        <v>0</v>
      </c>
      <c r="D22" s="18">
        <f>'Payment Request 01'!D22</f>
        <v>0</v>
      </c>
      <c r="E22" s="29">
        <f t="shared" si="0"/>
        <v>0</v>
      </c>
      <c r="F22" s="3">
        <v>0</v>
      </c>
      <c r="G22" s="3">
        <v>0</v>
      </c>
      <c r="H22" s="18">
        <f>'Payment Request 04'!J22</f>
        <v>0</v>
      </c>
      <c r="I22" s="18">
        <f>'Payment Request 04'!K22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76" t="s">
        <v>19</v>
      </c>
      <c r="B23" s="1">
        <f>'Payment Request 01'!B23</f>
        <v>0</v>
      </c>
      <c r="C23" s="18">
        <f>'Payment Request 01'!C23</f>
        <v>0</v>
      </c>
      <c r="D23" s="18">
        <f>'Payment Request 01'!D23</f>
        <v>0</v>
      </c>
      <c r="E23" s="29">
        <f t="shared" si="0"/>
        <v>0</v>
      </c>
      <c r="F23" s="3">
        <v>0</v>
      </c>
      <c r="G23" s="3">
        <v>0</v>
      </c>
      <c r="H23" s="18">
        <f>'Payment Request 04'!J23</f>
        <v>0</v>
      </c>
      <c r="I23" s="18">
        <f>'Payment Request 04'!K23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76" t="s">
        <v>20</v>
      </c>
      <c r="B24" s="1">
        <f>'Payment Request 01'!B24</f>
        <v>0</v>
      </c>
      <c r="C24" s="18">
        <f>'Payment Request 01'!C24</f>
        <v>0</v>
      </c>
      <c r="D24" s="18">
        <f>'Payment Request 01'!D24</f>
        <v>0</v>
      </c>
      <c r="E24" s="29">
        <f t="shared" si="0"/>
        <v>0</v>
      </c>
      <c r="F24" s="3">
        <v>0</v>
      </c>
      <c r="G24" s="3">
        <v>0</v>
      </c>
      <c r="H24" s="18">
        <f>'Payment Request 04'!J24</f>
        <v>0</v>
      </c>
      <c r="I24" s="18">
        <f>'Payment Request 04'!K24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76" t="s">
        <v>21</v>
      </c>
      <c r="B25" s="1">
        <f>'Payment Request 01'!B25</f>
        <v>0</v>
      </c>
      <c r="C25" s="18">
        <f>'Payment Request 01'!C25</f>
        <v>0</v>
      </c>
      <c r="D25" s="18">
        <f>'Payment Request 01'!D25</f>
        <v>0</v>
      </c>
      <c r="E25" s="29">
        <f t="shared" si="0"/>
        <v>0</v>
      </c>
      <c r="F25" s="3">
        <v>0</v>
      </c>
      <c r="G25" s="3">
        <v>0</v>
      </c>
      <c r="H25" s="18">
        <f>'Payment Request 04'!J25</f>
        <v>0</v>
      </c>
      <c r="I25" s="18">
        <f>'Payment Request 04'!K25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77" t="s">
        <v>22</v>
      </c>
      <c r="B26" s="1">
        <f>'Payment Request 01'!B26</f>
        <v>0</v>
      </c>
      <c r="C26" s="29">
        <f>'Payment Request 01'!C26</f>
        <v>0</v>
      </c>
      <c r="D26" s="29">
        <f>'Payment Request 01'!D26</f>
        <v>0</v>
      </c>
      <c r="E26" s="29">
        <f>SUM(E19:E25)</f>
        <v>0</v>
      </c>
      <c r="F26" s="1">
        <f>SUM(F19:F25)</f>
        <v>0</v>
      </c>
      <c r="G26" s="1">
        <f>SUM(G19:G25)</f>
        <v>0</v>
      </c>
      <c r="H26" s="18">
        <f>'Payment Request 04'!J26</f>
        <v>0</v>
      </c>
      <c r="I26" s="18">
        <f>'Payment Request 04'!K26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32"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Mrs20VIKLV/bdePZG0W75m03o3USdOLszmdWv7dAJ062Lh+dcFtzdv6EjESja8i/rgJS2G4fzDp7+/vdF2E74A==" saltValue="4EJIVdr92eLLGKGjTMo7vg==" spinCount="100000" sheet="1" objects="1" scenarios="1"/>
  <mergeCells count="20">
    <mergeCell ref="O3:V5"/>
    <mergeCell ref="B4:D4"/>
    <mergeCell ref="B5:D5"/>
    <mergeCell ref="A1:N1"/>
    <mergeCell ref="A2:N2"/>
    <mergeCell ref="F10:H10"/>
    <mergeCell ref="F11:H11"/>
    <mergeCell ref="B43:E43"/>
    <mergeCell ref="B6:D6"/>
    <mergeCell ref="O6:V18"/>
    <mergeCell ref="B7:D7"/>
    <mergeCell ref="F12:G12"/>
    <mergeCell ref="F13:G13"/>
    <mergeCell ref="F14:G14"/>
    <mergeCell ref="A31:K31"/>
    <mergeCell ref="B37:E37"/>
    <mergeCell ref="B39:E39"/>
    <mergeCell ref="B41:E41"/>
    <mergeCell ref="F9:H9"/>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3" r:id="rId3" name="Check Box 3">
              <controlPr defaultSize="0" autoFill="0" autoLine="0" autoPict="0">
                <anchor moveWithCells="1">
                  <from>
                    <xdr:col>6</xdr:col>
                    <xdr:colOff>28575</xdr:colOff>
                    <xdr:row>4</xdr:row>
                    <xdr:rowOff>76200</xdr:rowOff>
                  </from>
                  <to>
                    <xdr:col>6</xdr:col>
                    <xdr:colOff>333375</xdr:colOff>
                    <xdr:row>4</xdr:row>
                    <xdr:rowOff>295275</xdr:rowOff>
                  </to>
                </anchor>
              </controlPr>
            </control>
          </mc:Choice>
        </mc:AlternateContent>
        <mc:AlternateContent xmlns:mc="http://schemas.openxmlformats.org/markup-compatibility/2006">
          <mc:Choice Requires="x14">
            <control shapeId="5124" r:id="rId4" name="Check Box 4">
              <controlPr defaultSize="0" autoFill="0" autoLine="0" autoPict="0">
                <anchor moveWithCells="1">
                  <from>
                    <xdr:col>6</xdr:col>
                    <xdr:colOff>542925</xdr:colOff>
                    <xdr:row>4</xdr:row>
                    <xdr:rowOff>85725</xdr:rowOff>
                  </from>
                  <to>
                    <xdr:col>7</xdr:col>
                    <xdr:colOff>390525</xdr:colOff>
                    <xdr:row>4</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668A-02EB-4684-A5B6-665786384EDE}">
  <dimension ref="A1:AH45"/>
  <sheetViews>
    <sheetView topLeftCell="A4" zoomScaleNormal="100" workbookViewId="0">
      <selection activeCell="G26" sqref="G26"/>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7" width="17.42578125" style="47" customWidth="1"/>
    <col min="18" max="16384" width="9.140625" style="47"/>
  </cols>
  <sheetData>
    <row r="1" spans="1:34" x14ac:dyDescent="0.2">
      <c r="A1" s="103" t="s">
        <v>47</v>
      </c>
      <c r="B1" s="104"/>
      <c r="C1" s="104"/>
      <c r="D1" s="104"/>
      <c r="E1" s="104"/>
      <c r="F1" s="104"/>
      <c r="G1" s="104"/>
      <c r="H1" s="104"/>
      <c r="I1" s="104"/>
      <c r="J1" s="104"/>
      <c r="K1" s="104"/>
      <c r="L1" s="39"/>
      <c r="M1" s="39"/>
      <c r="N1" s="40"/>
    </row>
    <row r="2" spans="1:34" x14ac:dyDescent="0.2">
      <c r="A2" s="106" t="s">
        <v>45</v>
      </c>
      <c r="B2" s="107"/>
      <c r="C2" s="107"/>
      <c r="D2" s="107"/>
      <c r="E2" s="107"/>
      <c r="F2" s="107"/>
      <c r="G2" s="107"/>
      <c r="H2" s="107"/>
      <c r="I2" s="107"/>
      <c r="J2" s="107"/>
      <c r="K2" s="107"/>
      <c r="L2" s="41"/>
      <c r="M2" s="41"/>
      <c r="N2" s="42"/>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4" t="s">
        <v>51</v>
      </c>
      <c r="B5" s="115">
        <f>'Payment Request 01'!B5</f>
        <v>0</v>
      </c>
      <c r="C5" s="115"/>
      <c r="D5" s="11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4" t="s">
        <v>1</v>
      </c>
      <c r="B6" s="115">
        <f>'Payment Request 01'!B6</f>
        <v>0</v>
      </c>
      <c r="C6" s="115"/>
      <c r="D6" s="11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4"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46"/>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46"/>
      <c r="B9" s="8" t="s">
        <v>3</v>
      </c>
      <c r="D9" s="8"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46"/>
      <c r="B10" s="59">
        <f>C26</f>
        <v>0</v>
      </c>
      <c r="D10" s="5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46"/>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46"/>
      <c r="B12" s="22" t="s">
        <v>5</v>
      </c>
      <c r="D12" s="22"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46"/>
      <c r="B13" s="59">
        <f>F26</f>
        <v>0</v>
      </c>
      <c r="D13" s="5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46"/>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46"/>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05'!J19</f>
        <v>0</v>
      </c>
      <c r="I19" s="18">
        <f>'Payment Request 05'!K19</f>
        <v>0</v>
      </c>
      <c r="J19" s="18">
        <f>F19+H19</f>
        <v>0</v>
      </c>
      <c r="K19" s="18">
        <f>G19+I19</f>
        <v>0</v>
      </c>
      <c r="L19" s="64">
        <f>C19-J19</f>
        <v>0</v>
      </c>
      <c r="M19" s="64">
        <f>D19-K19</f>
        <v>0</v>
      </c>
      <c r="N19" s="79">
        <f>B19-J19-K19</f>
        <v>0</v>
      </c>
      <c r="O19" s="55"/>
      <c r="P19" s="55"/>
      <c r="Q19" s="55"/>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05'!J20</f>
        <v>0</v>
      </c>
      <c r="I20" s="18">
        <f>'Payment Request 05'!K20</f>
        <v>0</v>
      </c>
      <c r="J20" s="18">
        <f t="shared" ref="J20:K25" si="1">F20+H20</f>
        <v>0</v>
      </c>
      <c r="K20" s="18">
        <f t="shared" si="1"/>
        <v>0</v>
      </c>
      <c r="L20" s="64">
        <f t="shared" ref="L20:L25" si="2">C20-J20</f>
        <v>0</v>
      </c>
      <c r="M20" s="64">
        <f t="shared" ref="M20:M25" si="3">D20-K20</f>
        <v>0</v>
      </c>
      <c r="N20" s="79">
        <f t="shared" ref="N20:N25" si="4">B20-J20-K20</f>
        <v>0</v>
      </c>
      <c r="O20" s="55"/>
      <c r="P20" s="55"/>
      <c r="Q20" s="55"/>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05'!J21</f>
        <v>0</v>
      </c>
      <c r="I21" s="18">
        <f>'Payment Request 05'!K21</f>
        <v>0</v>
      </c>
      <c r="J21" s="18">
        <f t="shared" si="1"/>
        <v>0</v>
      </c>
      <c r="K21" s="18">
        <f t="shared" si="1"/>
        <v>0</v>
      </c>
      <c r="L21" s="64">
        <f t="shared" si="2"/>
        <v>0</v>
      </c>
      <c r="M21" s="64">
        <f t="shared" si="3"/>
        <v>0</v>
      </c>
      <c r="N21" s="79">
        <f t="shared" si="4"/>
        <v>0</v>
      </c>
      <c r="O21" s="55"/>
      <c r="P21" s="55"/>
      <c r="Q21" s="55"/>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05'!J22</f>
        <v>0</v>
      </c>
      <c r="I22" s="18">
        <f>'Payment Request 05'!K22</f>
        <v>0</v>
      </c>
      <c r="J22" s="18">
        <f t="shared" si="1"/>
        <v>0</v>
      </c>
      <c r="K22" s="18">
        <f t="shared" si="1"/>
        <v>0</v>
      </c>
      <c r="L22" s="64">
        <f t="shared" si="2"/>
        <v>0</v>
      </c>
      <c r="M22" s="64">
        <f t="shared" si="3"/>
        <v>0</v>
      </c>
      <c r="N22" s="79">
        <f t="shared" si="4"/>
        <v>0</v>
      </c>
      <c r="O22" s="55"/>
      <c r="P22" s="55"/>
      <c r="Q22" s="55"/>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05'!J23</f>
        <v>0</v>
      </c>
      <c r="I23" s="18">
        <f>'Payment Request 05'!K23</f>
        <v>0</v>
      </c>
      <c r="J23" s="18">
        <f t="shared" si="1"/>
        <v>0</v>
      </c>
      <c r="K23" s="18">
        <f t="shared" si="1"/>
        <v>0</v>
      </c>
      <c r="L23" s="64">
        <f t="shared" si="2"/>
        <v>0</v>
      </c>
      <c r="M23" s="64">
        <f t="shared" si="3"/>
        <v>0</v>
      </c>
      <c r="N23" s="79">
        <f t="shared" si="4"/>
        <v>0</v>
      </c>
      <c r="O23" s="55"/>
      <c r="P23" s="55"/>
      <c r="Q23" s="55"/>
      <c r="R23" s="53"/>
      <c r="S23" s="53"/>
      <c r="T23" s="53"/>
      <c r="U23" s="53"/>
      <c r="V23" s="53"/>
      <c r="W23" s="53"/>
      <c r="X23" s="53"/>
      <c r="Y23" s="53"/>
      <c r="Z23" s="53"/>
      <c r="AA23" s="53"/>
      <c r="AB23" s="53"/>
      <c r="AC23" s="53"/>
      <c r="AD23" s="53"/>
      <c r="AE23" s="53"/>
      <c r="AF23" s="53"/>
      <c r="AG23" s="53"/>
      <c r="AH23" s="53"/>
    </row>
    <row r="24" spans="1:34" ht="12.75" customHeight="1" x14ac:dyDescent="0.25">
      <c r="A24" s="28" t="s">
        <v>20</v>
      </c>
      <c r="B24" s="29">
        <f>'Payment Request 01'!B24</f>
        <v>0</v>
      </c>
      <c r="C24" s="18">
        <f>'Payment Request 01'!C24</f>
        <v>0</v>
      </c>
      <c r="D24" s="18">
        <f>'Payment Request 01'!D24</f>
        <v>0</v>
      </c>
      <c r="E24" s="29">
        <f t="shared" si="0"/>
        <v>0</v>
      </c>
      <c r="F24" s="3">
        <v>0</v>
      </c>
      <c r="G24" s="3">
        <v>0</v>
      </c>
      <c r="H24" s="18">
        <f>'Payment Request 05'!J24</f>
        <v>0</v>
      </c>
      <c r="I24" s="18">
        <f>'Payment Request 05'!K24</f>
        <v>0</v>
      </c>
      <c r="J24" s="18">
        <f t="shared" si="1"/>
        <v>0</v>
      </c>
      <c r="K24" s="18">
        <f t="shared" si="1"/>
        <v>0</v>
      </c>
      <c r="L24" s="64">
        <f t="shared" si="2"/>
        <v>0</v>
      </c>
      <c r="M24" s="64">
        <f t="shared" si="3"/>
        <v>0</v>
      </c>
      <c r="N24" s="79">
        <f t="shared" si="4"/>
        <v>0</v>
      </c>
      <c r="O24" s="55"/>
      <c r="P24" s="55"/>
      <c r="Q24" s="55"/>
      <c r="R24" s="53"/>
      <c r="S24" s="53"/>
      <c r="T24" s="53"/>
      <c r="U24" s="53"/>
      <c r="V24" s="53"/>
      <c r="W24" s="53"/>
      <c r="X24" s="53"/>
      <c r="Y24" s="53"/>
      <c r="Z24" s="53"/>
      <c r="AA24" s="53"/>
      <c r="AB24" s="53"/>
      <c r="AC24" s="53"/>
      <c r="AD24" s="53"/>
      <c r="AE24" s="53"/>
      <c r="AF24" s="53"/>
      <c r="AG24" s="53"/>
      <c r="AH24" s="53"/>
    </row>
    <row r="25" spans="1:34" ht="15" x14ac:dyDescent="0.25">
      <c r="A25" s="85" t="s">
        <v>21</v>
      </c>
      <c r="B25" s="29">
        <f>'Payment Request 01'!B25</f>
        <v>0</v>
      </c>
      <c r="C25" s="18">
        <f>'Payment Request 01'!C25</f>
        <v>0</v>
      </c>
      <c r="D25" s="18">
        <f>'Payment Request 01'!D25</f>
        <v>0</v>
      </c>
      <c r="E25" s="29">
        <f t="shared" si="0"/>
        <v>0</v>
      </c>
      <c r="F25" s="3">
        <v>0</v>
      </c>
      <c r="G25" s="3">
        <v>0</v>
      </c>
      <c r="H25" s="18">
        <f>'Payment Request 05'!J25</f>
        <v>0</v>
      </c>
      <c r="I25" s="18">
        <f>'Payment Request 05'!K25</f>
        <v>0</v>
      </c>
      <c r="J25" s="18">
        <f t="shared" si="1"/>
        <v>0</v>
      </c>
      <c r="K25" s="18">
        <f t="shared" si="1"/>
        <v>0</v>
      </c>
      <c r="L25" s="64">
        <f t="shared" si="2"/>
        <v>0</v>
      </c>
      <c r="M25" s="64">
        <f t="shared" si="3"/>
        <v>0</v>
      </c>
      <c r="N25" s="79">
        <f t="shared" si="4"/>
        <v>0</v>
      </c>
      <c r="O25" s="55"/>
      <c r="P25" s="55"/>
      <c r="Q25" s="55"/>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18">
        <f>'Payment Request 01'!C26</f>
        <v>0</v>
      </c>
      <c r="D26" s="18">
        <f>'Payment Request 01'!D26</f>
        <v>0</v>
      </c>
      <c r="E26" s="29">
        <f>SUM(E19:E25)</f>
        <v>0</v>
      </c>
      <c r="F26" s="1">
        <f>SUM(F19:F25)</f>
        <v>0</v>
      </c>
      <c r="G26" s="1">
        <f>SUM(G19:G25)</f>
        <v>0</v>
      </c>
      <c r="H26" s="18">
        <f>'Payment Request 05'!J26</f>
        <v>0</v>
      </c>
      <c r="I26" s="18">
        <f>'Payment Request 05'!K26</f>
        <v>0</v>
      </c>
      <c r="J26" s="29">
        <f>SUM(J19:J25)</f>
        <v>0</v>
      </c>
      <c r="K26" s="29">
        <f>SUM(K19:K25)</f>
        <v>0</v>
      </c>
      <c r="L26" s="64">
        <f>SUM(L19:L25)</f>
        <v>0</v>
      </c>
      <c r="M26" s="64">
        <f>SUM(M19:M25)</f>
        <v>0</v>
      </c>
      <c r="N26" s="79">
        <f>SUM(N19:N25)</f>
        <v>0</v>
      </c>
      <c r="O26" s="55"/>
      <c r="P26" s="55"/>
      <c r="Q26" s="55"/>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2"/>
      <c r="P28" s="2"/>
      <c r="Q28" s="2"/>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2"/>
      <c r="P29" s="2"/>
      <c r="Q29" s="2"/>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2"/>
      <c r="P30" s="2"/>
      <c r="Q30" s="2"/>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45"/>
      <c r="P33" s="45"/>
      <c r="Q33" s="45"/>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c r="O34" s="45"/>
      <c r="P34" s="45"/>
      <c r="Q34" s="45"/>
    </row>
    <row r="35" spans="1:34" ht="29.25" customHeight="1" x14ac:dyDescent="0.2">
      <c r="A35" s="111"/>
      <c r="B35" s="112"/>
      <c r="C35" s="112"/>
      <c r="D35" s="112"/>
      <c r="E35" s="112"/>
      <c r="F35" s="112"/>
      <c r="G35" s="112"/>
      <c r="H35" s="112"/>
      <c r="I35" s="112"/>
      <c r="J35" s="112"/>
      <c r="K35" s="112"/>
      <c r="L35" s="112"/>
      <c r="M35" s="112"/>
      <c r="N35" s="113"/>
      <c r="O35" s="45"/>
      <c r="P35" s="45"/>
      <c r="Q35" s="45"/>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32"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xYzIZxgLYTmnaf6T6Rw58mA7PC7Q3N8wpTaVo8WDXwhLyCVQxYxVXJl0svPXSPPnB9ve0mT5T/VmOT7tPt1HFw==" saltValue="bu25fahlO4QblYn7bPP6ng==" spinCount="100000" sheet="1" objects="1" scenarios="1"/>
  <mergeCells count="20">
    <mergeCell ref="A1:K1"/>
    <mergeCell ref="A2:K2"/>
    <mergeCell ref="O3:V5"/>
    <mergeCell ref="B4:D4"/>
    <mergeCell ref="B5:D5"/>
    <mergeCell ref="F10:H10"/>
    <mergeCell ref="F11:H11"/>
    <mergeCell ref="B43:E43"/>
    <mergeCell ref="B6:D6"/>
    <mergeCell ref="O6:V18"/>
    <mergeCell ref="B7:D7"/>
    <mergeCell ref="F12:G12"/>
    <mergeCell ref="F13:G13"/>
    <mergeCell ref="F14:G14"/>
    <mergeCell ref="A31:K31"/>
    <mergeCell ref="B37:E37"/>
    <mergeCell ref="B39:E39"/>
    <mergeCell ref="B41:E41"/>
    <mergeCell ref="F9:H9"/>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7" r:id="rId3" name="Check Box 3">
              <controlPr defaultSize="0" autoFill="0" autoLine="0" autoPict="0">
                <anchor moveWithCells="1">
                  <from>
                    <xdr:col>6</xdr:col>
                    <xdr:colOff>28575</xdr:colOff>
                    <xdr:row>4</xdr:row>
                    <xdr:rowOff>76200</xdr:rowOff>
                  </from>
                  <to>
                    <xdr:col>6</xdr:col>
                    <xdr:colOff>333375</xdr:colOff>
                    <xdr:row>4</xdr:row>
                    <xdr:rowOff>295275</xdr:rowOff>
                  </to>
                </anchor>
              </controlPr>
            </control>
          </mc:Choice>
        </mc:AlternateContent>
        <mc:AlternateContent xmlns:mc="http://schemas.openxmlformats.org/markup-compatibility/2006">
          <mc:Choice Requires="x14">
            <control shapeId="6148" r:id="rId4" name="Check Box 4">
              <controlPr defaultSize="0" autoFill="0" autoLine="0" autoPict="0">
                <anchor moveWithCells="1">
                  <from>
                    <xdr:col>6</xdr:col>
                    <xdr:colOff>542925</xdr:colOff>
                    <xdr:row>4</xdr:row>
                    <xdr:rowOff>85725</xdr:rowOff>
                  </from>
                  <to>
                    <xdr:col>7</xdr:col>
                    <xdr:colOff>390525</xdr:colOff>
                    <xdr:row>4</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5223-F842-49C5-A3A7-7BCDBA5B9B0D}">
  <dimension ref="A1:AH45"/>
  <sheetViews>
    <sheetView workbookViewId="0">
      <selection activeCell="F19" sqref="F19:G25"/>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33" t="s">
        <v>0</v>
      </c>
      <c r="B4" s="98"/>
      <c r="C4" s="98"/>
      <c r="D4" s="98"/>
      <c r="F4" s="21" t="s">
        <v>37</v>
      </c>
      <c r="G4" s="90"/>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F5" s="21" t="s">
        <v>39</v>
      </c>
      <c r="G5" s="37"/>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19"/>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61" t="s">
        <v>7</v>
      </c>
      <c r="C16" s="63" t="s">
        <v>8</v>
      </c>
      <c r="D16" s="63" t="s">
        <v>9</v>
      </c>
      <c r="E16" s="61" t="s">
        <v>54</v>
      </c>
      <c r="F16" s="62" t="s">
        <v>8</v>
      </c>
      <c r="G16" s="62" t="s">
        <v>4</v>
      </c>
      <c r="H16" s="63" t="s">
        <v>29</v>
      </c>
      <c r="I16" s="63" t="s">
        <v>31</v>
      </c>
      <c r="J16" s="63" t="s">
        <v>36</v>
      </c>
      <c r="K16" s="63"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61" t="s">
        <v>10</v>
      </c>
      <c r="C17" s="63" t="s">
        <v>11</v>
      </c>
      <c r="D17" s="63" t="s">
        <v>11</v>
      </c>
      <c r="E17" s="61" t="s">
        <v>55</v>
      </c>
      <c r="F17" s="62" t="s">
        <v>11</v>
      </c>
      <c r="G17" s="62" t="s">
        <v>13</v>
      </c>
      <c r="H17" s="63" t="s">
        <v>30</v>
      </c>
      <c r="I17" s="63" t="s">
        <v>32</v>
      </c>
      <c r="J17" s="63" t="s">
        <v>29</v>
      </c>
      <c r="K17" s="63"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61" t="s">
        <v>12</v>
      </c>
      <c r="C18" s="63" t="s">
        <v>12</v>
      </c>
      <c r="D18" s="63" t="s">
        <v>12</v>
      </c>
      <c r="E18" s="61" t="s">
        <v>56</v>
      </c>
      <c r="F18" s="62" t="s">
        <v>14</v>
      </c>
      <c r="G18" s="62" t="s">
        <v>35</v>
      </c>
      <c r="H18" s="63" t="s">
        <v>13</v>
      </c>
      <c r="I18" s="63" t="s">
        <v>13</v>
      </c>
      <c r="J18" s="63" t="s">
        <v>13</v>
      </c>
      <c r="K18" s="63"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1">
        <f>'Payment Request 01'!B19</f>
        <v>0</v>
      </c>
      <c r="C19" s="18">
        <f>'Payment Request 01'!C19</f>
        <v>0</v>
      </c>
      <c r="D19" s="18">
        <f>'Payment Request 01'!D19</f>
        <v>0</v>
      </c>
      <c r="E19" s="29">
        <f>SUM(F19:G19)</f>
        <v>0</v>
      </c>
      <c r="F19" s="3">
        <v>0</v>
      </c>
      <c r="G19" s="3">
        <v>0</v>
      </c>
      <c r="H19" s="18">
        <f>'Payment Request 08'!J19</f>
        <v>0</v>
      </c>
      <c r="I19" s="18">
        <f>'Payment Request 08'!K19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1">
        <f>'Payment Request 01'!B20</f>
        <v>0</v>
      </c>
      <c r="C20" s="18">
        <f>'Payment Request 01'!C20</f>
        <v>0</v>
      </c>
      <c r="D20" s="18">
        <f>'Payment Request 01'!D20</f>
        <v>0</v>
      </c>
      <c r="E20" s="29">
        <f t="shared" ref="E20:E25" si="0">SUM(F20:G20)</f>
        <v>0</v>
      </c>
      <c r="F20" s="3">
        <v>0</v>
      </c>
      <c r="G20" s="3">
        <v>0</v>
      </c>
      <c r="H20" s="18">
        <f>'Payment Request 08'!J20</f>
        <v>0</v>
      </c>
      <c r="I20" s="18">
        <f>'Payment Request 08'!K20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1">
        <f>'Payment Request 01'!B21</f>
        <v>0</v>
      </c>
      <c r="C21" s="18">
        <f>'Payment Request 01'!C21</f>
        <v>0</v>
      </c>
      <c r="D21" s="18">
        <f>'Payment Request 01'!D21</f>
        <v>0</v>
      </c>
      <c r="E21" s="29">
        <f t="shared" si="0"/>
        <v>0</v>
      </c>
      <c r="F21" s="3">
        <v>0</v>
      </c>
      <c r="G21" s="3">
        <v>0</v>
      </c>
      <c r="H21" s="18">
        <f>'Payment Request 08'!J21</f>
        <v>0</v>
      </c>
      <c r="I21" s="18">
        <f>'Payment Request 08'!K21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1">
        <f>'Payment Request 01'!B22</f>
        <v>0</v>
      </c>
      <c r="C22" s="18">
        <f>'Payment Request 01'!C22</f>
        <v>0</v>
      </c>
      <c r="D22" s="18">
        <f>'Payment Request 01'!D22</f>
        <v>0</v>
      </c>
      <c r="E22" s="29">
        <f t="shared" si="0"/>
        <v>0</v>
      </c>
      <c r="F22" s="3">
        <v>0</v>
      </c>
      <c r="G22" s="3">
        <v>0</v>
      </c>
      <c r="H22" s="18">
        <f>'Payment Request 08'!J22</f>
        <v>0</v>
      </c>
      <c r="I22" s="18">
        <f>'Payment Request 08'!K22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1">
        <f>'Payment Request 01'!B23</f>
        <v>0</v>
      </c>
      <c r="C23" s="18">
        <f>'Payment Request 01'!C23</f>
        <v>0</v>
      </c>
      <c r="D23" s="18">
        <f>'Payment Request 01'!D23</f>
        <v>0</v>
      </c>
      <c r="E23" s="29">
        <f t="shared" si="0"/>
        <v>0</v>
      </c>
      <c r="F23" s="3">
        <v>0</v>
      </c>
      <c r="G23" s="3">
        <v>0</v>
      </c>
      <c r="H23" s="18">
        <f>'Payment Request 08'!J23</f>
        <v>0</v>
      </c>
      <c r="I23" s="18">
        <f>'Payment Request 08'!K23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1">
        <f>'Payment Request 01'!B24</f>
        <v>0</v>
      </c>
      <c r="C24" s="18">
        <f>'Payment Request 01'!C24</f>
        <v>0</v>
      </c>
      <c r="D24" s="18">
        <f>'Payment Request 01'!D24</f>
        <v>0</v>
      </c>
      <c r="E24" s="29">
        <f t="shared" si="0"/>
        <v>0</v>
      </c>
      <c r="F24" s="3">
        <v>0</v>
      </c>
      <c r="G24" s="3">
        <v>0</v>
      </c>
      <c r="H24" s="18">
        <f>'Payment Request 08'!J24</f>
        <v>0</v>
      </c>
      <c r="I24" s="18">
        <f>'Payment Request 08'!K24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1">
        <f>'Payment Request 01'!B25</f>
        <v>0</v>
      </c>
      <c r="C25" s="18">
        <f>'Payment Request 01'!C25</f>
        <v>0</v>
      </c>
      <c r="D25" s="18">
        <f>'Payment Request 01'!D25</f>
        <v>0</v>
      </c>
      <c r="E25" s="29">
        <f t="shared" si="0"/>
        <v>0</v>
      </c>
      <c r="F25" s="3">
        <v>0</v>
      </c>
      <c r="G25" s="3">
        <v>0</v>
      </c>
      <c r="H25" s="18">
        <f>'Payment Request 08'!J25</f>
        <v>0</v>
      </c>
      <c r="I25" s="18">
        <f>'Payment Request 08'!K25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1">
        <f>'Payment Request 01'!B26</f>
        <v>0</v>
      </c>
      <c r="C26" s="29">
        <f>'Payment Request 01'!C26</f>
        <v>0</v>
      </c>
      <c r="D26" s="29">
        <f>'Payment Request 01'!D26</f>
        <v>0</v>
      </c>
      <c r="E26" s="29">
        <f>SUM(E19:E25)</f>
        <v>0</v>
      </c>
      <c r="F26" s="1">
        <f>SUM(F19:F25)</f>
        <v>0</v>
      </c>
      <c r="G26" s="1">
        <f>SUM(G19:G25)</f>
        <v>0</v>
      </c>
      <c r="H26" s="18">
        <f>'Payment Request 08'!J26</f>
        <v>0</v>
      </c>
      <c r="I26" s="18">
        <f>'Payment Request 08'!K26</f>
        <v>0</v>
      </c>
      <c r="J26" s="29">
        <f>SUM(J19:J25)</f>
        <v>0</v>
      </c>
      <c r="K26" s="29">
        <f>SUM(K19:K25)</f>
        <v>0</v>
      </c>
      <c r="L26" s="64">
        <f>SUM(L19:L25)</f>
        <v>0</v>
      </c>
      <c r="M26" s="64">
        <f>SUM(M19:M25)</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34"/>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34"/>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34"/>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11" t="s">
        <v>26</v>
      </c>
      <c r="G37" s="24"/>
      <c r="N37" s="48"/>
    </row>
    <row r="38" spans="1:34" x14ac:dyDescent="0.2">
      <c r="A38" s="10"/>
      <c r="B38" s="43"/>
      <c r="C38" s="43"/>
      <c r="D38" s="43"/>
      <c r="E38" s="43"/>
      <c r="F38" s="11"/>
      <c r="G38" s="12"/>
      <c r="N38" s="48"/>
    </row>
    <row r="39" spans="1:34" x14ac:dyDescent="0.2">
      <c r="A39" s="10" t="s">
        <v>27</v>
      </c>
      <c r="B39" s="97"/>
      <c r="C39" s="97"/>
      <c r="D39" s="97"/>
      <c r="E39" s="97"/>
      <c r="F39" s="11"/>
      <c r="G39" s="12"/>
      <c r="N39" s="48"/>
    </row>
    <row r="40" spans="1:34" x14ac:dyDescent="0.2">
      <c r="A40" s="10"/>
      <c r="B40" s="43"/>
      <c r="C40" s="43"/>
      <c r="D40" s="43"/>
      <c r="E40" s="43"/>
      <c r="F40" s="11"/>
      <c r="G40" s="12"/>
      <c r="N40" s="48"/>
    </row>
    <row r="41" spans="1:34" x14ac:dyDescent="0.2">
      <c r="A41" s="10" t="s">
        <v>25</v>
      </c>
      <c r="B41" s="97"/>
      <c r="C41" s="97"/>
      <c r="D41" s="97"/>
      <c r="E41" s="97"/>
      <c r="F41" s="11" t="s">
        <v>26</v>
      </c>
      <c r="G41" s="24"/>
      <c r="N41" s="48"/>
    </row>
    <row r="42" spans="1:34" x14ac:dyDescent="0.2">
      <c r="A42" s="13"/>
      <c r="B42" s="6"/>
      <c r="C42" s="6"/>
      <c r="D42" s="6"/>
      <c r="E42" s="6"/>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oWYziyiq+n/mqGA0A573IkK+k4Pw8fqFc8Ai7fiA/UBV8iZ3E9HzovB/jPOijvBntpdQif2ZnWtJFveQeCMiXA==" saltValue="oXD7g6s2xj9FV1MKxMx9pg==" spinCount="100000" sheet="1" objects="1" scenarios="1"/>
  <mergeCells count="20">
    <mergeCell ref="O3:V5"/>
    <mergeCell ref="B4:D4"/>
    <mergeCell ref="B5:D5"/>
    <mergeCell ref="A1:N1"/>
    <mergeCell ref="A2:N2"/>
    <mergeCell ref="F10:H10"/>
    <mergeCell ref="F11:H11"/>
    <mergeCell ref="B43:E43"/>
    <mergeCell ref="B6:D6"/>
    <mergeCell ref="O6:V18"/>
    <mergeCell ref="B7:D7"/>
    <mergeCell ref="F12:G12"/>
    <mergeCell ref="F13:G13"/>
    <mergeCell ref="F14:G14"/>
    <mergeCell ref="A31:K31"/>
    <mergeCell ref="B37:E37"/>
    <mergeCell ref="B39:E39"/>
    <mergeCell ref="B41:E41"/>
    <mergeCell ref="F9:H9"/>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5" r:id="rId3" name="Check Box 3">
              <controlPr defaultSize="0" autoFill="0" autoLine="0" autoPict="0">
                <anchor moveWithCells="1">
                  <from>
                    <xdr:col>6</xdr:col>
                    <xdr:colOff>28575</xdr:colOff>
                    <xdr:row>4</xdr:row>
                    <xdr:rowOff>76200</xdr:rowOff>
                  </from>
                  <to>
                    <xdr:col>6</xdr:col>
                    <xdr:colOff>333375</xdr:colOff>
                    <xdr:row>4</xdr:row>
                    <xdr:rowOff>295275</xdr:rowOff>
                  </to>
                </anchor>
              </controlPr>
            </control>
          </mc:Choice>
        </mc:AlternateContent>
        <mc:AlternateContent xmlns:mc="http://schemas.openxmlformats.org/markup-compatibility/2006">
          <mc:Choice Requires="x14">
            <control shapeId="8196" r:id="rId4" name="Check Box 4">
              <controlPr defaultSize="0" autoFill="0" autoLine="0" autoPict="0">
                <anchor moveWithCells="1">
                  <from>
                    <xdr:col>6</xdr:col>
                    <xdr:colOff>542925</xdr:colOff>
                    <xdr:row>4</xdr:row>
                    <xdr:rowOff>85725</xdr:rowOff>
                  </from>
                  <to>
                    <xdr:col>7</xdr:col>
                    <xdr:colOff>390525</xdr:colOff>
                    <xdr:row>4</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F07C-0913-4466-818F-C6267FD60D39}">
  <dimension ref="A1:AH45"/>
  <sheetViews>
    <sheetView workbookViewId="0">
      <selection activeCell="F12" sqref="F12:G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4"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E5" s="3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E6" s="3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15">
        <f>'Payment Request 01'!$B$7</f>
        <v>0</v>
      </c>
      <c r="C7" s="115"/>
      <c r="D7" s="115"/>
      <c r="E7" s="35"/>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69" t="s">
        <v>6</v>
      </c>
      <c r="B16" s="87" t="s">
        <v>7</v>
      </c>
      <c r="C16" s="88" t="s">
        <v>8</v>
      </c>
      <c r="D16" s="88" t="s">
        <v>9</v>
      </c>
      <c r="E16" s="61" t="s">
        <v>54</v>
      </c>
      <c r="F16" s="62" t="s">
        <v>8</v>
      </c>
      <c r="G16" s="62" t="s">
        <v>4</v>
      </c>
      <c r="H16" s="88" t="s">
        <v>29</v>
      </c>
      <c r="I16" s="88" t="s">
        <v>31</v>
      </c>
      <c r="J16" s="88" t="s">
        <v>36</v>
      </c>
      <c r="K16" s="88" t="s">
        <v>34</v>
      </c>
      <c r="L16" s="63"/>
      <c r="M16" s="63"/>
      <c r="N16" s="70"/>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69"/>
      <c r="B17" s="87" t="s">
        <v>10</v>
      </c>
      <c r="C17" s="88" t="s">
        <v>11</v>
      </c>
      <c r="D17" s="88" t="s">
        <v>11</v>
      </c>
      <c r="E17" s="61" t="s">
        <v>55</v>
      </c>
      <c r="F17" s="62" t="s">
        <v>11</v>
      </c>
      <c r="G17" s="62" t="s">
        <v>13</v>
      </c>
      <c r="H17" s="88" t="s">
        <v>30</v>
      </c>
      <c r="I17" s="88" t="s">
        <v>32</v>
      </c>
      <c r="J17" s="88" t="s">
        <v>29</v>
      </c>
      <c r="K17" s="88" t="s">
        <v>33</v>
      </c>
      <c r="L17" s="63" t="s">
        <v>58</v>
      </c>
      <c r="M17" s="63" t="s">
        <v>9</v>
      </c>
      <c r="N17" s="70"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69"/>
      <c r="B18" s="87" t="s">
        <v>12</v>
      </c>
      <c r="C18" s="88" t="s">
        <v>12</v>
      </c>
      <c r="D18" s="88" t="s">
        <v>12</v>
      </c>
      <c r="E18" s="61" t="s">
        <v>56</v>
      </c>
      <c r="F18" s="62" t="s">
        <v>14</v>
      </c>
      <c r="G18" s="62" t="s">
        <v>35</v>
      </c>
      <c r="H18" s="88" t="s">
        <v>13</v>
      </c>
      <c r="I18" s="88" t="s">
        <v>13</v>
      </c>
      <c r="J18" s="88" t="s">
        <v>13</v>
      </c>
      <c r="K18" s="88" t="s">
        <v>13</v>
      </c>
      <c r="L18" s="63" t="s">
        <v>57</v>
      </c>
      <c r="M18" s="63" t="s">
        <v>57</v>
      </c>
      <c r="N18" s="70"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91" t="s">
        <v>15</v>
      </c>
      <c r="B19" s="29">
        <f>'Payment Request 01'!B19</f>
        <v>0</v>
      </c>
      <c r="C19" s="18">
        <f>'Payment Request 01'!C19</f>
        <v>0</v>
      </c>
      <c r="D19" s="18">
        <f>'Payment Request 01'!D19</f>
        <v>0</v>
      </c>
      <c r="E19" s="29">
        <f>SUM(F19:G19)</f>
        <v>0</v>
      </c>
      <c r="F19" s="3">
        <v>0</v>
      </c>
      <c r="G19" s="3">
        <v>0</v>
      </c>
      <c r="H19" s="18">
        <f>'Payment Request 06'!J19</f>
        <v>0</v>
      </c>
      <c r="I19" s="18">
        <f>'Payment Request 06'!K19</f>
        <v>0</v>
      </c>
      <c r="J19" s="18">
        <f>F19+H19</f>
        <v>0</v>
      </c>
      <c r="K19" s="18">
        <f>G19+I19</f>
        <v>0</v>
      </c>
      <c r="L19" s="64">
        <f>C19-J19</f>
        <v>0</v>
      </c>
      <c r="M19" s="64">
        <f>D19-K19</f>
        <v>0</v>
      </c>
      <c r="N19" s="72">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91" t="s">
        <v>16</v>
      </c>
      <c r="B20" s="29">
        <f>'Payment Request 01'!B20</f>
        <v>0</v>
      </c>
      <c r="C20" s="18">
        <f>'Payment Request 01'!C20</f>
        <v>0</v>
      </c>
      <c r="D20" s="18">
        <f>'Payment Request 01'!D20</f>
        <v>0</v>
      </c>
      <c r="E20" s="29">
        <f t="shared" ref="E20:E25" si="0">SUM(F20:G20)</f>
        <v>0</v>
      </c>
      <c r="F20" s="3">
        <v>0</v>
      </c>
      <c r="G20" s="3">
        <v>0</v>
      </c>
      <c r="H20" s="18">
        <f>'Payment Request 06'!J20</f>
        <v>0</v>
      </c>
      <c r="I20" s="18">
        <f>'Payment Request 06'!K20</f>
        <v>0</v>
      </c>
      <c r="J20" s="18">
        <f t="shared" ref="J20:K25" si="1">F20+H20</f>
        <v>0</v>
      </c>
      <c r="K20" s="18">
        <f t="shared" si="1"/>
        <v>0</v>
      </c>
      <c r="L20" s="64">
        <f t="shared" ref="L20:L25" si="2">C20-J20</f>
        <v>0</v>
      </c>
      <c r="M20" s="64">
        <f t="shared" ref="M20:M25" si="3">D20-K20</f>
        <v>0</v>
      </c>
      <c r="N20" s="72">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91" t="s">
        <v>17</v>
      </c>
      <c r="B21" s="29">
        <f>'Payment Request 01'!B21</f>
        <v>0</v>
      </c>
      <c r="C21" s="18">
        <f>'Payment Request 01'!C21</f>
        <v>0</v>
      </c>
      <c r="D21" s="18">
        <f>'Payment Request 01'!D21</f>
        <v>0</v>
      </c>
      <c r="E21" s="29">
        <f t="shared" si="0"/>
        <v>0</v>
      </c>
      <c r="F21" s="3">
        <v>0</v>
      </c>
      <c r="G21" s="3">
        <v>0</v>
      </c>
      <c r="H21" s="18">
        <f>'Payment Request 06'!J21</f>
        <v>0</v>
      </c>
      <c r="I21" s="18">
        <f>'Payment Request 06'!K21</f>
        <v>0</v>
      </c>
      <c r="J21" s="18">
        <f t="shared" si="1"/>
        <v>0</v>
      </c>
      <c r="K21" s="18">
        <f t="shared" si="1"/>
        <v>0</v>
      </c>
      <c r="L21" s="64">
        <f t="shared" si="2"/>
        <v>0</v>
      </c>
      <c r="M21" s="64">
        <f t="shared" si="3"/>
        <v>0</v>
      </c>
      <c r="N21" s="72">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91" t="s">
        <v>18</v>
      </c>
      <c r="B22" s="29">
        <f>'Payment Request 01'!B22</f>
        <v>0</v>
      </c>
      <c r="C22" s="18">
        <f>'Payment Request 01'!C22</f>
        <v>0</v>
      </c>
      <c r="D22" s="18">
        <f>'Payment Request 01'!D22</f>
        <v>0</v>
      </c>
      <c r="E22" s="29">
        <f t="shared" si="0"/>
        <v>0</v>
      </c>
      <c r="F22" s="3">
        <v>0</v>
      </c>
      <c r="G22" s="3">
        <v>0</v>
      </c>
      <c r="H22" s="18">
        <f>'Payment Request 06'!J22</f>
        <v>0</v>
      </c>
      <c r="I22" s="18">
        <f>'Payment Request 06'!K22</f>
        <v>0</v>
      </c>
      <c r="J22" s="18">
        <f t="shared" si="1"/>
        <v>0</v>
      </c>
      <c r="K22" s="18">
        <f t="shared" si="1"/>
        <v>0</v>
      </c>
      <c r="L22" s="64">
        <f t="shared" si="2"/>
        <v>0</v>
      </c>
      <c r="M22" s="64">
        <f t="shared" si="3"/>
        <v>0</v>
      </c>
      <c r="N22" s="72">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91" t="s">
        <v>19</v>
      </c>
      <c r="B23" s="29">
        <f>'Payment Request 01'!B23</f>
        <v>0</v>
      </c>
      <c r="C23" s="18">
        <f>'Payment Request 01'!C23</f>
        <v>0</v>
      </c>
      <c r="D23" s="18">
        <f>'Payment Request 01'!D23</f>
        <v>0</v>
      </c>
      <c r="E23" s="29">
        <f t="shared" si="0"/>
        <v>0</v>
      </c>
      <c r="F23" s="3">
        <v>0</v>
      </c>
      <c r="G23" s="3">
        <v>0</v>
      </c>
      <c r="H23" s="18">
        <f>'Payment Request 06'!J23</f>
        <v>0</v>
      </c>
      <c r="I23" s="18">
        <f>'Payment Request 06'!K23</f>
        <v>0</v>
      </c>
      <c r="J23" s="18">
        <f t="shared" si="1"/>
        <v>0</v>
      </c>
      <c r="K23" s="18">
        <f t="shared" si="1"/>
        <v>0</v>
      </c>
      <c r="L23" s="64">
        <f t="shared" si="2"/>
        <v>0</v>
      </c>
      <c r="M23" s="64">
        <f t="shared" si="3"/>
        <v>0</v>
      </c>
      <c r="N23" s="72">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91" t="s">
        <v>20</v>
      </c>
      <c r="B24" s="29">
        <f>'Payment Request 01'!B24</f>
        <v>0</v>
      </c>
      <c r="C24" s="18">
        <f>'Payment Request 01'!C24</f>
        <v>0</v>
      </c>
      <c r="D24" s="18">
        <f>'Payment Request 01'!D24</f>
        <v>0</v>
      </c>
      <c r="E24" s="29">
        <f t="shared" si="0"/>
        <v>0</v>
      </c>
      <c r="F24" s="3">
        <v>0</v>
      </c>
      <c r="G24" s="3">
        <v>0</v>
      </c>
      <c r="H24" s="18">
        <f>'Payment Request 06'!J24</f>
        <v>0</v>
      </c>
      <c r="I24" s="18">
        <f>'Payment Request 06'!K24</f>
        <v>0</v>
      </c>
      <c r="J24" s="18">
        <f t="shared" si="1"/>
        <v>0</v>
      </c>
      <c r="K24" s="18">
        <f t="shared" si="1"/>
        <v>0</v>
      </c>
      <c r="L24" s="64">
        <f t="shared" si="2"/>
        <v>0</v>
      </c>
      <c r="M24" s="64">
        <f t="shared" si="3"/>
        <v>0</v>
      </c>
      <c r="N24" s="72">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91" t="s">
        <v>21</v>
      </c>
      <c r="B25" s="29">
        <f>'Payment Request 01'!B25</f>
        <v>0</v>
      </c>
      <c r="C25" s="18">
        <f>'Payment Request 01'!C25</f>
        <v>0</v>
      </c>
      <c r="D25" s="18">
        <f>'Payment Request 01'!D25</f>
        <v>0</v>
      </c>
      <c r="E25" s="29">
        <f t="shared" si="0"/>
        <v>0</v>
      </c>
      <c r="F25" s="3">
        <v>0</v>
      </c>
      <c r="G25" s="3">
        <v>0</v>
      </c>
      <c r="H25" s="18">
        <f>'Payment Request 06'!J25</f>
        <v>0</v>
      </c>
      <c r="I25" s="18">
        <f>'Payment Request 06'!K25</f>
        <v>0</v>
      </c>
      <c r="J25" s="18">
        <f t="shared" si="1"/>
        <v>0</v>
      </c>
      <c r="K25" s="18">
        <f t="shared" si="1"/>
        <v>0</v>
      </c>
      <c r="L25" s="64">
        <f t="shared" si="2"/>
        <v>0</v>
      </c>
      <c r="M25" s="64">
        <f t="shared" si="3"/>
        <v>0</v>
      </c>
      <c r="N25" s="72">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92" t="s">
        <v>22</v>
      </c>
      <c r="B26" s="29">
        <f>'Payment Request 01'!B26</f>
        <v>0</v>
      </c>
      <c r="C26" s="29">
        <f>'Payment Request 01'!C26</f>
        <v>0</v>
      </c>
      <c r="D26" s="29">
        <f>'Payment Request 01'!D26</f>
        <v>0</v>
      </c>
      <c r="E26" s="29">
        <f>SUM(E19:E25)</f>
        <v>0</v>
      </c>
      <c r="F26" s="1">
        <f>SUM(F19:F25)</f>
        <v>0</v>
      </c>
      <c r="G26" s="1">
        <f>SUM(G19:G25)</f>
        <v>0</v>
      </c>
      <c r="H26" s="18">
        <f>'Payment Request 06'!J26</f>
        <v>0</v>
      </c>
      <c r="I26" s="18">
        <f>'Payment Request 06'!K26</f>
        <v>0</v>
      </c>
      <c r="J26" s="29">
        <f>SUM(J19:J25)</f>
        <v>0</v>
      </c>
      <c r="K26" s="29">
        <f>SUM(K19:K25)</f>
        <v>0</v>
      </c>
      <c r="L26" s="64">
        <f>SUM(L19:L25)</f>
        <v>0</v>
      </c>
      <c r="M26" s="64">
        <f>SUM(M19:M25)</f>
        <v>0</v>
      </c>
      <c r="N26" s="72">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46"/>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46"/>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46"/>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C86HHI8e3ZGAmzStCoQBWTXhnTtoTyU8Iim+7n1bJGo5oIkEq6boHwPwgzWFhQo7IgPH61RyssjjA0/bsXWBA==" saltValue="ISfovSNtqzWSmm4+BDXE4A==" spinCount="100000" sheet="1" objects="1" scenarios="1"/>
  <mergeCells count="20">
    <mergeCell ref="O3:V5"/>
    <mergeCell ref="B4:D4"/>
    <mergeCell ref="B5:D5"/>
    <mergeCell ref="A1:N1"/>
    <mergeCell ref="A2:N2"/>
    <mergeCell ref="F10:H10"/>
    <mergeCell ref="F11:H11"/>
    <mergeCell ref="B43:E43"/>
    <mergeCell ref="B6:D6"/>
    <mergeCell ref="O6:V18"/>
    <mergeCell ref="B7:D7"/>
    <mergeCell ref="F12:G12"/>
    <mergeCell ref="F13:G13"/>
    <mergeCell ref="F14:G14"/>
    <mergeCell ref="A31:K31"/>
    <mergeCell ref="B37:E37"/>
    <mergeCell ref="B39:E39"/>
    <mergeCell ref="B41:E41"/>
    <mergeCell ref="F9:H9"/>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71" r:id="rId3" name="Check Box 3">
              <controlPr defaultSize="0" autoFill="0" autoLine="0" autoPict="0">
                <anchor moveWithCells="1">
                  <from>
                    <xdr:col>6</xdr:col>
                    <xdr:colOff>28575</xdr:colOff>
                    <xdr:row>4</xdr:row>
                    <xdr:rowOff>76200</xdr:rowOff>
                  </from>
                  <to>
                    <xdr:col>6</xdr:col>
                    <xdr:colOff>333375</xdr:colOff>
                    <xdr:row>4</xdr:row>
                    <xdr:rowOff>295275</xdr:rowOff>
                  </to>
                </anchor>
              </controlPr>
            </control>
          </mc:Choice>
        </mc:AlternateContent>
        <mc:AlternateContent xmlns:mc="http://schemas.openxmlformats.org/markup-compatibility/2006">
          <mc:Choice Requires="x14">
            <control shapeId="7172" r:id="rId4" name="Check Box 4">
              <controlPr defaultSize="0" autoFill="0" autoLine="0" autoPict="0">
                <anchor moveWithCells="1">
                  <from>
                    <xdr:col>6</xdr:col>
                    <xdr:colOff>542925</xdr:colOff>
                    <xdr:row>4</xdr:row>
                    <xdr:rowOff>85725</xdr:rowOff>
                  </from>
                  <to>
                    <xdr:col>7</xdr:col>
                    <xdr:colOff>390525</xdr:colOff>
                    <xdr:row>4</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EC38-04AD-4884-985B-7EADEB2C67D0}">
  <dimension ref="A1:AH45"/>
  <sheetViews>
    <sheetView topLeftCell="A5" workbookViewId="0">
      <selection activeCell="I12" sqref="I12"/>
    </sheetView>
  </sheetViews>
  <sheetFormatPr defaultColWidth="9.140625" defaultRowHeight="12.75" x14ac:dyDescent="0.2"/>
  <cols>
    <col min="1" max="1" width="21.5703125" style="47" bestFit="1" customWidth="1"/>
    <col min="2" max="2" width="18.28515625" style="47" customWidth="1"/>
    <col min="3" max="9" width="14.28515625" style="47" customWidth="1"/>
    <col min="10" max="11" width="17.42578125" style="47" bestFit="1" customWidth="1"/>
    <col min="12" max="14" width="17.42578125" style="47" customWidth="1"/>
    <col min="15" max="16384" width="9.140625" style="47"/>
  </cols>
  <sheetData>
    <row r="1" spans="1:34" ht="15" customHeight="1" x14ac:dyDescent="0.2">
      <c r="A1" s="103" t="s">
        <v>47</v>
      </c>
      <c r="B1" s="104"/>
      <c r="C1" s="104"/>
      <c r="D1" s="104"/>
      <c r="E1" s="104"/>
      <c r="F1" s="104"/>
      <c r="G1" s="104"/>
      <c r="H1" s="104"/>
      <c r="I1" s="104"/>
      <c r="J1" s="104"/>
      <c r="K1" s="104"/>
      <c r="L1" s="104"/>
      <c r="M1" s="104"/>
      <c r="N1" s="105"/>
    </row>
    <row r="2" spans="1:34" x14ac:dyDescent="0.2">
      <c r="A2" s="106" t="s">
        <v>45</v>
      </c>
      <c r="B2" s="107"/>
      <c r="C2" s="107"/>
      <c r="D2" s="107"/>
      <c r="E2" s="107"/>
      <c r="F2" s="107"/>
      <c r="G2" s="107"/>
      <c r="H2" s="107"/>
      <c r="I2" s="107"/>
      <c r="J2" s="107"/>
      <c r="K2" s="107"/>
      <c r="L2" s="107"/>
      <c r="M2" s="107"/>
      <c r="N2" s="108"/>
    </row>
    <row r="3" spans="1:34" x14ac:dyDescent="0.2">
      <c r="A3" s="46"/>
      <c r="N3" s="48"/>
      <c r="O3" s="95" t="s">
        <v>50</v>
      </c>
      <c r="P3" s="95"/>
      <c r="Q3" s="95"/>
      <c r="R3" s="95"/>
      <c r="S3" s="95"/>
      <c r="T3" s="95"/>
      <c r="U3" s="95"/>
      <c r="V3" s="95"/>
    </row>
    <row r="4" spans="1:34" ht="12.75" customHeight="1" x14ac:dyDescent="0.25">
      <c r="A4" s="33" t="s">
        <v>0</v>
      </c>
      <c r="B4" s="98"/>
      <c r="C4" s="98"/>
      <c r="D4" s="98"/>
      <c r="F4" s="21" t="s">
        <v>37</v>
      </c>
      <c r="G4" s="24"/>
      <c r="N4" s="48"/>
      <c r="O4" s="95"/>
      <c r="P4" s="95"/>
      <c r="Q4" s="95"/>
      <c r="R4" s="95"/>
      <c r="S4" s="95"/>
      <c r="T4" s="95"/>
      <c r="U4" s="95"/>
      <c r="V4" s="95"/>
      <c r="W4" s="53"/>
      <c r="X4" s="53"/>
      <c r="Y4" s="53"/>
      <c r="Z4" s="53"/>
      <c r="AA4" s="53"/>
      <c r="AB4" s="53"/>
      <c r="AC4" s="53"/>
      <c r="AD4" s="53"/>
      <c r="AE4" s="53"/>
      <c r="AF4" s="53"/>
      <c r="AG4" s="53"/>
      <c r="AH4" s="53"/>
    </row>
    <row r="5" spans="1:34" ht="25.5" customHeight="1" x14ac:dyDescent="0.25">
      <c r="A5" s="33" t="s">
        <v>51</v>
      </c>
      <c r="B5" s="115">
        <f>'Payment Request 01'!B5</f>
        <v>0</v>
      </c>
      <c r="C5" s="115"/>
      <c r="D5" s="115"/>
      <c r="F5" s="21" t="s">
        <v>39</v>
      </c>
      <c r="G5" s="25"/>
      <c r="N5" s="48"/>
      <c r="O5" s="95"/>
      <c r="P5" s="95"/>
      <c r="Q5" s="95"/>
      <c r="R5" s="95"/>
      <c r="S5" s="95"/>
      <c r="T5" s="95"/>
      <c r="U5" s="95"/>
      <c r="V5" s="95"/>
      <c r="W5" s="53"/>
      <c r="X5" s="53"/>
      <c r="Y5" s="53"/>
      <c r="Z5" s="53"/>
      <c r="AA5" s="53"/>
      <c r="AB5" s="53"/>
      <c r="AC5" s="53"/>
      <c r="AD5" s="53"/>
      <c r="AE5" s="53"/>
      <c r="AF5" s="53"/>
      <c r="AG5" s="53"/>
      <c r="AH5" s="53"/>
    </row>
    <row r="6" spans="1:34" ht="25.5" customHeight="1" x14ac:dyDescent="0.25">
      <c r="A6" s="33" t="s">
        <v>1</v>
      </c>
      <c r="B6" s="115">
        <f>'Payment Request 01'!B6</f>
        <v>0</v>
      </c>
      <c r="C6" s="115"/>
      <c r="D6" s="115"/>
      <c r="N6" s="48"/>
      <c r="O6" s="96"/>
      <c r="P6" s="96"/>
      <c r="Q6" s="96"/>
      <c r="R6" s="96"/>
      <c r="S6" s="96"/>
      <c r="T6" s="96"/>
      <c r="U6" s="96"/>
      <c r="V6" s="96"/>
      <c r="W6" s="53"/>
      <c r="X6" s="53"/>
      <c r="Y6" s="53"/>
      <c r="Z6" s="53"/>
      <c r="AA6" s="53"/>
      <c r="AB6" s="53"/>
      <c r="AC6" s="53"/>
      <c r="AD6" s="53"/>
      <c r="AE6" s="53"/>
      <c r="AF6" s="53"/>
      <c r="AG6" s="53"/>
      <c r="AH6" s="53"/>
    </row>
    <row r="7" spans="1:34" ht="25.5" customHeight="1" x14ac:dyDescent="0.25">
      <c r="A7" s="33" t="s">
        <v>2</v>
      </c>
      <c r="B7" s="124">
        <f>'Payment Request 01'!$B$7</f>
        <v>0</v>
      </c>
      <c r="C7" s="124"/>
      <c r="D7" s="124"/>
      <c r="N7" s="48"/>
      <c r="O7" s="96"/>
      <c r="P7" s="96"/>
      <c r="Q7" s="96"/>
      <c r="R7" s="96"/>
      <c r="S7" s="96"/>
      <c r="T7" s="96"/>
      <c r="U7" s="96"/>
      <c r="V7" s="96"/>
      <c r="W7" s="53"/>
      <c r="X7" s="53"/>
      <c r="Y7" s="53"/>
      <c r="Z7" s="53"/>
      <c r="AA7" s="53"/>
      <c r="AB7" s="53"/>
      <c r="AC7" s="53"/>
      <c r="AD7" s="53"/>
      <c r="AE7" s="53"/>
      <c r="AF7" s="53"/>
      <c r="AG7" s="53"/>
      <c r="AH7" s="53"/>
    </row>
    <row r="8" spans="1:34" ht="12.75" customHeight="1" x14ac:dyDescent="0.25">
      <c r="A8" s="34"/>
      <c r="B8" s="35"/>
      <c r="C8" s="35"/>
      <c r="D8" s="35"/>
      <c r="E8" s="35"/>
      <c r="N8" s="48"/>
      <c r="O8" s="96"/>
      <c r="P8" s="96"/>
      <c r="Q8" s="96"/>
      <c r="R8" s="96"/>
      <c r="S8" s="96"/>
      <c r="T8" s="96"/>
      <c r="U8" s="96"/>
      <c r="V8" s="96"/>
      <c r="W8" s="53"/>
      <c r="X8" s="53"/>
      <c r="Y8" s="53"/>
      <c r="Z8" s="53"/>
      <c r="AA8" s="53"/>
      <c r="AB8" s="53"/>
      <c r="AC8" s="53"/>
      <c r="AD8" s="53"/>
      <c r="AE8" s="53"/>
      <c r="AF8" s="53"/>
      <c r="AG8" s="53"/>
      <c r="AH8" s="53"/>
    </row>
    <row r="9" spans="1:34" ht="12.75" customHeight="1" x14ac:dyDescent="0.25">
      <c r="A9" s="34"/>
      <c r="B9" s="27" t="s">
        <v>3</v>
      </c>
      <c r="C9" s="35"/>
      <c r="D9" s="27" t="s">
        <v>4</v>
      </c>
      <c r="E9" s="35"/>
      <c r="F9" s="102" t="s">
        <v>41</v>
      </c>
      <c r="G9" s="102"/>
      <c r="H9" s="102"/>
      <c r="I9" s="44"/>
      <c r="J9" s="44"/>
      <c r="K9" s="44"/>
      <c r="L9" s="44"/>
      <c r="M9" s="44"/>
      <c r="N9" s="5"/>
      <c r="O9" s="96"/>
      <c r="P9" s="96"/>
      <c r="Q9" s="96"/>
      <c r="R9" s="96"/>
      <c r="S9" s="96"/>
      <c r="T9" s="96"/>
      <c r="U9" s="96"/>
      <c r="V9" s="96"/>
      <c r="W9" s="53"/>
      <c r="X9" s="53"/>
      <c r="Y9" s="53"/>
      <c r="Z9" s="53"/>
      <c r="AA9" s="53"/>
      <c r="AB9" s="53"/>
      <c r="AC9" s="53"/>
      <c r="AD9" s="53"/>
      <c r="AE9" s="53"/>
      <c r="AF9" s="53"/>
      <c r="AG9" s="53"/>
      <c r="AH9" s="53"/>
    </row>
    <row r="10" spans="1:34" ht="12.75" customHeight="1" x14ac:dyDescent="0.25">
      <c r="A10" s="34"/>
      <c r="B10" s="89">
        <f>C26</f>
        <v>0</v>
      </c>
      <c r="C10" s="35"/>
      <c r="D10" s="89">
        <f>D26</f>
        <v>0</v>
      </c>
      <c r="E10" s="35"/>
      <c r="F10" s="97"/>
      <c r="G10" s="97"/>
      <c r="H10" s="97"/>
      <c r="I10" s="6"/>
      <c r="J10" s="6"/>
      <c r="K10" s="6"/>
      <c r="L10" s="6"/>
      <c r="M10" s="6"/>
      <c r="N10" s="7"/>
      <c r="O10" s="96"/>
      <c r="P10" s="96"/>
      <c r="Q10" s="96"/>
      <c r="R10" s="96"/>
      <c r="S10" s="96"/>
      <c r="T10" s="96"/>
      <c r="U10" s="96"/>
      <c r="V10" s="96"/>
      <c r="W10" s="53"/>
      <c r="X10" s="53"/>
      <c r="Y10" s="53"/>
      <c r="Z10" s="53"/>
      <c r="AA10" s="53"/>
      <c r="AB10" s="53"/>
      <c r="AC10" s="53"/>
      <c r="AD10" s="53"/>
      <c r="AE10" s="53"/>
      <c r="AF10" s="53"/>
      <c r="AG10" s="53"/>
      <c r="AH10" s="53"/>
    </row>
    <row r="11" spans="1:34" ht="12.75" customHeight="1" x14ac:dyDescent="0.25">
      <c r="A11" s="34"/>
      <c r="B11" s="35"/>
      <c r="C11" s="35"/>
      <c r="D11" s="35"/>
      <c r="E11" s="35"/>
      <c r="F11" s="99"/>
      <c r="G11" s="99"/>
      <c r="H11" s="99"/>
      <c r="I11" s="6"/>
      <c r="J11" s="6"/>
      <c r="K11" s="6"/>
      <c r="L11" s="6"/>
      <c r="M11" s="6"/>
      <c r="N11" s="7"/>
      <c r="O11" s="96"/>
      <c r="P11" s="96"/>
      <c r="Q11" s="96"/>
      <c r="R11" s="96"/>
      <c r="S11" s="96"/>
      <c r="T11" s="96"/>
      <c r="U11" s="96"/>
      <c r="V11" s="96"/>
      <c r="W11" s="53"/>
      <c r="X11" s="53"/>
      <c r="Y11" s="53"/>
      <c r="Z11" s="53"/>
      <c r="AA11" s="53"/>
      <c r="AB11" s="53"/>
      <c r="AC11" s="53"/>
      <c r="AD11" s="53"/>
      <c r="AE11" s="53"/>
      <c r="AF11" s="53"/>
      <c r="AG11" s="53"/>
      <c r="AH11" s="53"/>
    </row>
    <row r="12" spans="1:34" ht="36" customHeight="1" x14ac:dyDescent="0.25">
      <c r="A12" s="34"/>
      <c r="B12" s="36" t="s">
        <v>5</v>
      </c>
      <c r="C12" s="35"/>
      <c r="D12" s="36" t="s">
        <v>38</v>
      </c>
      <c r="E12" s="38"/>
      <c r="F12" s="110"/>
      <c r="G12" s="110"/>
      <c r="H12" s="6"/>
      <c r="I12" s="6"/>
      <c r="J12" s="6"/>
      <c r="K12" s="6"/>
      <c r="L12" s="6"/>
      <c r="M12" s="6"/>
      <c r="N12" s="7"/>
      <c r="O12" s="96"/>
      <c r="P12" s="96"/>
      <c r="Q12" s="96"/>
      <c r="R12" s="96"/>
      <c r="S12" s="96"/>
      <c r="T12" s="96"/>
      <c r="U12" s="96"/>
      <c r="V12" s="96"/>
      <c r="W12" s="53"/>
      <c r="X12" s="53"/>
      <c r="Y12" s="53"/>
      <c r="Z12" s="53"/>
      <c r="AA12" s="53"/>
      <c r="AB12" s="53"/>
      <c r="AC12" s="53"/>
      <c r="AD12" s="53"/>
      <c r="AE12" s="53"/>
      <c r="AF12" s="53"/>
      <c r="AG12" s="53"/>
      <c r="AH12" s="53"/>
    </row>
    <row r="13" spans="1:34" ht="12.75" customHeight="1" x14ac:dyDescent="0.25">
      <c r="A13" s="34"/>
      <c r="B13" s="89">
        <f>F26</f>
        <v>0</v>
      </c>
      <c r="C13" s="35"/>
      <c r="D13" s="89">
        <f>G26</f>
        <v>0</v>
      </c>
      <c r="E13" s="35"/>
      <c r="F13" s="110"/>
      <c r="G13" s="110"/>
      <c r="H13" s="6"/>
      <c r="I13" s="6"/>
      <c r="J13" s="6"/>
      <c r="K13" s="6"/>
      <c r="L13" s="6"/>
      <c r="M13" s="6"/>
      <c r="N13" s="7"/>
      <c r="O13" s="96"/>
      <c r="P13" s="96"/>
      <c r="Q13" s="96"/>
      <c r="R13" s="96"/>
      <c r="S13" s="96"/>
      <c r="T13" s="96"/>
      <c r="U13" s="96"/>
      <c r="V13" s="96"/>
      <c r="W13" s="53"/>
      <c r="X13" s="53"/>
      <c r="Y13" s="53"/>
      <c r="Z13" s="53"/>
      <c r="AA13" s="53"/>
      <c r="AB13" s="53"/>
      <c r="AC13" s="53"/>
      <c r="AD13" s="53"/>
      <c r="AE13" s="53"/>
      <c r="AF13" s="53"/>
      <c r="AG13" s="53"/>
      <c r="AH13" s="53"/>
    </row>
    <row r="14" spans="1:34" ht="12.75" customHeight="1" x14ac:dyDescent="0.25">
      <c r="A14" s="34"/>
      <c r="B14" s="35"/>
      <c r="C14" s="35"/>
      <c r="D14" s="35"/>
      <c r="E14" s="35"/>
      <c r="F14" s="110"/>
      <c r="G14" s="110"/>
      <c r="H14" s="6"/>
      <c r="I14" s="6"/>
      <c r="J14" s="6"/>
      <c r="K14" s="6"/>
      <c r="L14" s="6"/>
      <c r="M14" s="6"/>
      <c r="N14" s="7"/>
      <c r="O14" s="96"/>
      <c r="P14" s="96"/>
      <c r="Q14" s="96"/>
      <c r="R14" s="96"/>
      <c r="S14" s="96"/>
      <c r="T14" s="96"/>
      <c r="U14" s="96"/>
      <c r="V14" s="96"/>
      <c r="W14" s="53"/>
      <c r="X14" s="53"/>
      <c r="Y14" s="53"/>
      <c r="Z14" s="53"/>
      <c r="AA14" s="53"/>
      <c r="AB14" s="53"/>
      <c r="AC14" s="53"/>
      <c r="AD14" s="53"/>
      <c r="AE14" s="53"/>
      <c r="AF14" s="53"/>
      <c r="AG14" s="53"/>
      <c r="AH14" s="53"/>
    </row>
    <row r="15" spans="1:34" ht="12.75" customHeight="1" x14ac:dyDescent="0.25">
      <c r="A15" s="34"/>
      <c r="B15" s="35"/>
      <c r="C15" s="35"/>
      <c r="D15" s="35"/>
      <c r="E15" s="35"/>
      <c r="G15" s="19"/>
      <c r="J15" s="19"/>
      <c r="K15" s="19"/>
      <c r="L15" s="19"/>
      <c r="M15" s="19"/>
      <c r="N15" s="20"/>
      <c r="O15" s="96"/>
      <c r="P15" s="96"/>
      <c r="Q15" s="96"/>
      <c r="R15" s="96"/>
      <c r="S15" s="96"/>
      <c r="T15" s="96"/>
      <c r="U15" s="96"/>
      <c r="V15" s="96"/>
      <c r="W15" s="53"/>
      <c r="X15" s="53"/>
      <c r="Y15" s="53"/>
      <c r="Z15" s="53"/>
      <c r="AA15" s="53"/>
      <c r="AB15" s="53"/>
      <c r="AC15" s="53"/>
      <c r="AD15" s="53"/>
      <c r="AE15" s="53"/>
      <c r="AF15" s="53"/>
      <c r="AG15" s="53"/>
      <c r="AH15" s="53"/>
    </row>
    <row r="16" spans="1:34" ht="12.75" customHeight="1" x14ac:dyDescent="0.25">
      <c r="A16" s="83" t="s">
        <v>6</v>
      </c>
      <c r="B16" s="87" t="s">
        <v>7</v>
      </c>
      <c r="C16" s="88" t="s">
        <v>8</v>
      </c>
      <c r="D16" s="88" t="s">
        <v>9</v>
      </c>
      <c r="E16" s="61" t="s">
        <v>54</v>
      </c>
      <c r="F16" s="62" t="s">
        <v>8</v>
      </c>
      <c r="G16" s="62" t="s">
        <v>4</v>
      </c>
      <c r="H16" s="88" t="s">
        <v>29</v>
      </c>
      <c r="I16" s="88" t="s">
        <v>31</v>
      </c>
      <c r="J16" s="88" t="s">
        <v>36</v>
      </c>
      <c r="K16" s="88" t="s">
        <v>34</v>
      </c>
      <c r="L16" s="63"/>
      <c r="M16" s="63"/>
      <c r="N16" s="78"/>
      <c r="O16" s="96"/>
      <c r="P16" s="96"/>
      <c r="Q16" s="96"/>
      <c r="R16" s="96"/>
      <c r="S16" s="96"/>
      <c r="T16" s="96"/>
      <c r="U16" s="96"/>
      <c r="V16" s="96"/>
      <c r="W16" s="53"/>
      <c r="X16" s="53"/>
      <c r="Y16" s="53"/>
      <c r="Z16" s="53"/>
      <c r="AA16" s="53"/>
      <c r="AB16" s="53"/>
      <c r="AC16" s="53"/>
      <c r="AD16" s="53"/>
      <c r="AE16" s="53"/>
      <c r="AF16" s="53"/>
      <c r="AG16" s="53"/>
      <c r="AH16" s="53"/>
    </row>
    <row r="17" spans="1:34" ht="12.75" customHeight="1" x14ac:dyDescent="0.25">
      <c r="A17" s="83"/>
      <c r="B17" s="87" t="s">
        <v>10</v>
      </c>
      <c r="C17" s="88" t="s">
        <v>11</v>
      </c>
      <c r="D17" s="88" t="s">
        <v>11</v>
      </c>
      <c r="E17" s="61" t="s">
        <v>55</v>
      </c>
      <c r="F17" s="62" t="s">
        <v>11</v>
      </c>
      <c r="G17" s="62" t="s">
        <v>13</v>
      </c>
      <c r="H17" s="88" t="s">
        <v>30</v>
      </c>
      <c r="I17" s="88" t="s">
        <v>32</v>
      </c>
      <c r="J17" s="88" t="s">
        <v>29</v>
      </c>
      <c r="K17" s="88" t="s">
        <v>33</v>
      </c>
      <c r="L17" s="63" t="s">
        <v>58</v>
      </c>
      <c r="M17" s="63" t="s">
        <v>9</v>
      </c>
      <c r="N17" s="78" t="s">
        <v>54</v>
      </c>
      <c r="O17" s="96"/>
      <c r="P17" s="96"/>
      <c r="Q17" s="96"/>
      <c r="R17" s="96"/>
      <c r="S17" s="96"/>
      <c r="T17" s="96"/>
      <c r="U17" s="96"/>
      <c r="V17" s="96"/>
      <c r="W17" s="53"/>
      <c r="X17" s="53"/>
      <c r="Y17" s="53"/>
      <c r="Z17" s="53"/>
      <c r="AA17" s="53"/>
      <c r="AB17" s="53"/>
      <c r="AC17" s="53"/>
      <c r="AD17" s="53"/>
      <c r="AE17" s="53"/>
      <c r="AF17" s="53"/>
      <c r="AG17" s="53"/>
      <c r="AH17" s="53"/>
    </row>
    <row r="18" spans="1:34" ht="12.75" customHeight="1" x14ac:dyDescent="0.25">
      <c r="A18" s="83"/>
      <c r="B18" s="87" t="s">
        <v>12</v>
      </c>
      <c r="C18" s="88" t="s">
        <v>12</v>
      </c>
      <c r="D18" s="88" t="s">
        <v>12</v>
      </c>
      <c r="E18" s="61" t="s">
        <v>56</v>
      </c>
      <c r="F18" s="62" t="s">
        <v>14</v>
      </c>
      <c r="G18" s="62" t="s">
        <v>35</v>
      </c>
      <c r="H18" s="88" t="s">
        <v>13</v>
      </c>
      <c r="I18" s="88" t="s">
        <v>13</v>
      </c>
      <c r="J18" s="88" t="s">
        <v>13</v>
      </c>
      <c r="K18" s="88" t="s">
        <v>13</v>
      </c>
      <c r="L18" s="63" t="s">
        <v>57</v>
      </c>
      <c r="M18" s="63" t="s">
        <v>57</v>
      </c>
      <c r="N18" s="78" t="s">
        <v>57</v>
      </c>
      <c r="O18" s="96"/>
      <c r="P18" s="96"/>
      <c r="Q18" s="96"/>
      <c r="R18" s="96"/>
      <c r="S18" s="96"/>
      <c r="T18" s="96"/>
      <c r="U18" s="96"/>
      <c r="V18" s="96"/>
      <c r="W18" s="53"/>
      <c r="X18" s="53"/>
      <c r="Y18" s="53"/>
      <c r="Z18" s="53"/>
      <c r="AA18" s="53"/>
      <c r="AB18" s="53"/>
      <c r="AC18" s="53"/>
      <c r="AD18" s="53"/>
      <c r="AE18" s="53"/>
      <c r="AF18" s="53"/>
      <c r="AG18" s="53"/>
      <c r="AH18" s="53"/>
    </row>
    <row r="19" spans="1:34" ht="15" x14ac:dyDescent="0.25">
      <c r="A19" s="84" t="s">
        <v>15</v>
      </c>
      <c r="B19" s="29">
        <f>'Payment Request 01'!B19</f>
        <v>0</v>
      </c>
      <c r="C19" s="18">
        <f>'Payment Request 01'!C19</f>
        <v>0</v>
      </c>
      <c r="D19" s="18">
        <f>'Payment Request 01'!D19</f>
        <v>0</v>
      </c>
      <c r="E19" s="29">
        <f>SUM(F19:G19)</f>
        <v>0</v>
      </c>
      <c r="F19" s="3">
        <v>0</v>
      </c>
      <c r="G19" s="3">
        <v>0</v>
      </c>
      <c r="H19" s="18">
        <f>'Payment Request 07'!J19</f>
        <v>0</v>
      </c>
      <c r="I19" s="18">
        <f>'Payment Request 07'!K19</f>
        <v>0</v>
      </c>
      <c r="J19" s="18">
        <f>F19+H19</f>
        <v>0</v>
      </c>
      <c r="K19" s="18">
        <f>G19+I19</f>
        <v>0</v>
      </c>
      <c r="L19" s="64">
        <f>C19-J19</f>
        <v>0</v>
      </c>
      <c r="M19" s="64">
        <f>D19-K19</f>
        <v>0</v>
      </c>
      <c r="N19" s="79">
        <f>B19-J19-K19</f>
        <v>0</v>
      </c>
      <c r="O19" s="53"/>
      <c r="P19" s="53"/>
      <c r="Q19" s="53"/>
      <c r="R19" s="53"/>
      <c r="S19" s="53"/>
      <c r="T19" s="53"/>
      <c r="U19" s="53"/>
      <c r="V19" s="53"/>
      <c r="W19" s="53"/>
      <c r="X19" s="53"/>
      <c r="Y19" s="53"/>
      <c r="Z19" s="53"/>
      <c r="AA19" s="53"/>
      <c r="AB19" s="53"/>
      <c r="AC19" s="53"/>
      <c r="AD19" s="53"/>
      <c r="AE19" s="53"/>
      <c r="AF19" s="53"/>
      <c r="AG19" s="53"/>
      <c r="AH19" s="53"/>
    </row>
    <row r="20" spans="1:34" ht="12.75" customHeight="1" x14ac:dyDescent="0.25">
      <c r="A20" s="84" t="s">
        <v>16</v>
      </c>
      <c r="B20" s="29">
        <f>'Payment Request 01'!B20</f>
        <v>0</v>
      </c>
      <c r="C20" s="18">
        <f>'Payment Request 01'!C20</f>
        <v>0</v>
      </c>
      <c r="D20" s="18">
        <f>'Payment Request 01'!D20</f>
        <v>0</v>
      </c>
      <c r="E20" s="29">
        <f t="shared" ref="E20:E25" si="0">SUM(F20:G20)</f>
        <v>0</v>
      </c>
      <c r="F20" s="3">
        <v>0</v>
      </c>
      <c r="G20" s="3">
        <v>0</v>
      </c>
      <c r="H20" s="18">
        <f>'Payment Request 07'!J20</f>
        <v>0</v>
      </c>
      <c r="I20" s="18">
        <f>'Payment Request 07'!K20</f>
        <v>0</v>
      </c>
      <c r="J20" s="18">
        <f t="shared" ref="J20:K25" si="1">F20+H20</f>
        <v>0</v>
      </c>
      <c r="K20" s="18">
        <f t="shared" si="1"/>
        <v>0</v>
      </c>
      <c r="L20" s="64">
        <f t="shared" ref="L20:L25" si="2">C20-J20</f>
        <v>0</v>
      </c>
      <c r="M20" s="64">
        <f t="shared" ref="M20:M25" si="3">D20-K20</f>
        <v>0</v>
      </c>
      <c r="N20" s="79">
        <f t="shared" ref="N20:N25" si="4">B20-J20-K20</f>
        <v>0</v>
      </c>
      <c r="O20" s="53"/>
      <c r="P20" s="53"/>
      <c r="Q20" s="53"/>
      <c r="R20" s="53"/>
      <c r="S20" s="53"/>
      <c r="T20" s="53"/>
      <c r="U20" s="53"/>
      <c r="V20" s="53"/>
      <c r="W20" s="53"/>
      <c r="X20" s="53"/>
      <c r="Y20" s="53"/>
      <c r="Z20" s="53"/>
      <c r="AA20" s="53"/>
      <c r="AB20" s="53"/>
      <c r="AC20" s="53"/>
      <c r="AD20" s="53"/>
      <c r="AE20" s="53"/>
      <c r="AF20" s="53"/>
      <c r="AG20" s="53"/>
      <c r="AH20" s="53"/>
    </row>
    <row r="21" spans="1:34" ht="15" x14ac:dyDescent="0.25">
      <c r="A21" s="84" t="s">
        <v>17</v>
      </c>
      <c r="B21" s="29">
        <f>'Payment Request 01'!B21</f>
        <v>0</v>
      </c>
      <c r="C21" s="18">
        <f>'Payment Request 01'!C21</f>
        <v>0</v>
      </c>
      <c r="D21" s="18">
        <f>'Payment Request 01'!D21</f>
        <v>0</v>
      </c>
      <c r="E21" s="29">
        <f t="shared" si="0"/>
        <v>0</v>
      </c>
      <c r="F21" s="3">
        <v>0</v>
      </c>
      <c r="G21" s="3">
        <v>0</v>
      </c>
      <c r="H21" s="18">
        <f>'Payment Request 07'!J21</f>
        <v>0</v>
      </c>
      <c r="I21" s="18">
        <f>'Payment Request 07'!K21</f>
        <v>0</v>
      </c>
      <c r="J21" s="18">
        <f t="shared" si="1"/>
        <v>0</v>
      </c>
      <c r="K21" s="18">
        <f t="shared" si="1"/>
        <v>0</v>
      </c>
      <c r="L21" s="64">
        <f t="shared" si="2"/>
        <v>0</v>
      </c>
      <c r="M21" s="64">
        <f t="shared" si="3"/>
        <v>0</v>
      </c>
      <c r="N21" s="79">
        <f t="shared" si="4"/>
        <v>0</v>
      </c>
      <c r="O21" s="53"/>
      <c r="P21" s="53"/>
      <c r="Q21" s="53"/>
      <c r="R21" s="53"/>
      <c r="S21" s="53"/>
      <c r="T21" s="53"/>
      <c r="U21" s="53"/>
      <c r="V21" s="53"/>
      <c r="W21" s="53"/>
      <c r="X21" s="53"/>
      <c r="Y21" s="53"/>
      <c r="Z21" s="53"/>
      <c r="AA21" s="53"/>
      <c r="AB21" s="53"/>
      <c r="AC21" s="53"/>
      <c r="AD21" s="53"/>
      <c r="AE21" s="53"/>
      <c r="AF21" s="53"/>
      <c r="AG21" s="53"/>
      <c r="AH21" s="53"/>
    </row>
    <row r="22" spans="1:34" ht="15" x14ac:dyDescent="0.25">
      <c r="A22" s="84" t="s">
        <v>18</v>
      </c>
      <c r="B22" s="29">
        <f>'Payment Request 01'!B22</f>
        <v>0</v>
      </c>
      <c r="C22" s="18">
        <f>'Payment Request 01'!C22</f>
        <v>0</v>
      </c>
      <c r="D22" s="18">
        <f>'Payment Request 01'!D22</f>
        <v>0</v>
      </c>
      <c r="E22" s="29">
        <f t="shared" si="0"/>
        <v>0</v>
      </c>
      <c r="F22" s="3">
        <v>0</v>
      </c>
      <c r="G22" s="3">
        <v>0</v>
      </c>
      <c r="H22" s="18">
        <f>'Payment Request 07'!J22</f>
        <v>0</v>
      </c>
      <c r="I22" s="18">
        <f>'Payment Request 07'!K22</f>
        <v>0</v>
      </c>
      <c r="J22" s="18">
        <f t="shared" si="1"/>
        <v>0</v>
      </c>
      <c r="K22" s="18">
        <f t="shared" si="1"/>
        <v>0</v>
      </c>
      <c r="L22" s="64">
        <f t="shared" si="2"/>
        <v>0</v>
      </c>
      <c r="M22" s="64">
        <f t="shared" si="3"/>
        <v>0</v>
      </c>
      <c r="N22" s="79">
        <f t="shared" si="4"/>
        <v>0</v>
      </c>
      <c r="O22" s="53"/>
      <c r="P22" s="53"/>
      <c r="Q22" s="53"/>
      <c r="R22" s="53"/>
      <c r="S22" s="53"/>
      <c r="T22" s="53"/>
      <c r="U22" s="53"/>
      <c r="V22" s="53"/>
      <c r="W22" s="53"/>
      <c r="X22" s="53"/>
      <c r="Y22" s="53"/>
      <c r="Z22" s="53"/>
      <c r="AA22" s="53"/>
      <c r="AB22" s="53"/>
      <c r="AC22" s="53"/>
      <c r="AD22" s="53"/>
      <c r="AE22" s="53"/>
      <c r="AF22" s="53"/>
      <c r="AG22" s="53"/>
      <c r="AH22" s="53"/>
    </row>
    <row r="23" spans="1:34" ht="12.75" customHeight="1" x14ac:dyDescent="0.25">
      <c r="A23" s="84" t="s">
        <v>19</v>
      </c>
      <c r="B23" s="29">
        <f>'Payment Request 01'!B23</f>
        <v>0</v>
      </c>
      <c r="C23" s="18">
        <f>'Payment Request 01'!C23</f>
        <v>0</v>
      </c>
      <c r="D23" s="18">
        <f>'Payment Request 01'!D23</f>
        <v>0</v>
      </c>
      <c r="E23" s="29">
        <f t="shared" si="0"/>
        <v>0</v>
      </c>
      <c r="F23" s="3">
        <v>0</v>
      </c>
      <c r="G23" s="3">
        <v>0</v>
      </c>
      <c r="H23" s="18">
        <f>'Payment Request 07'!J23</f>
        <v>0</v>
      </c>
      <c r="I23" s="18">
        <f>'Payment Request 07'!K23</f>
        <v>0</v>
      </c>
      <c r="J23" s="18">
        <f t="shared" si="1"/>
        <v>0</v>
      </c>
      <c r="K23" s="18">
        <f t="shared" si="1"/>
        <v>0</v>
      </c>
      <c r="L23" s="64">
        <f t="shared" si="2"/>
        <v>0</v>
      </c>
      <c r="M23" s="64">
        <f t="shared" si="3"/>
        <v>0</v>
      </c>
      <c r="N23" s="79">
        <f t="shared" si="4"/>
        <v>0</v>
      </c>
      <c r="O23" s="53"/>
      <c r="P23" s="53"/>
      <c r="Q23" s="53"/>
      <c r="R23" s="53"/>
      <c r="S23" s="53"/>
      <c r="T23" s="53"/>
      <c r="U23" s="53"/>
      <c r="V23" s="53"/>
      <c r="W23" s="53"/>
      <c r="X23" s="53"/>
      <c r="Y23" s="53"/>
      <c r="Z23" s="53"/>
      <c r="AA23" s="53"/>
      <c r="AB23" s="53"/>
      <c r="AC23" s="53"/>
      <c r="AD23" s="53"/>
      <c r="AE23" s="53"/>
      <c r="AF23" s="53"/>
      <c r="AG23" s="53"/>
      <c r="AH23" s="53"/>
    </row>
    <row r="24" spans="1:34" ht="12.75" customHeight="1" x14ac:dyDescent="0.25">
      <c r="A24" s="84" t="s">
        <v>20</v>
      </c>
      <c r="B24" s="29">
        <f>'Payment Request 01'!B24</f>
        <v>0</v>
      </c>
      <c r="C24" s="18">
        <f>'Payment Request 01'!C24</f>
        <v>0</v>
      </c>
      <c r="D24" s="18">
        <f>'Payment Request 01'!D24</f>
        <v>0</v>
      </c>
      <c r="E24" s="29">
        <f t="shared" si="0"/>
        <v>0</v>
      </c>
      <c r="F24" s="3">
        <v>0</v>
      </c>
      <c r="G24" s="3">
        <v>0</v>
      </c>
      <c r="H24" s="18">
        <f>'Payment Request 07'!J24</f>
        <v>0</v>
      </c>
      <c r="I24" s="18">
        <f>'Payment Request 07'!K24</f>
        <v>0</v>
      </c>
      <c r="J24" s="18">
        <f t="shared" si="1"/>
        <v>0</v>
      </c>
      <c r="K24" s="18">
        <f t="shared" si="1"/>
        <v>0</v>
      </c>
      <c r="L24" s="64">
        <f t="shared" si="2"/>
        <v>0</v>
      </c>
      <c r="M24" s="64">
        <f t="shared" si="3"/>
        <v>0</v>
      </c>
      <c r="N24" s="79">
        <f t="shared" si="4"/>
        <v>0</v>
      </c>
      <c r="O24" s="53"/>
      <c r="P24" s="53"/>
      <c r="Q24" s="53"/>
      <c r="R24" s="53"/>
      <c r="S24" s="53"/>
      <c r="T24" s="53"/>
      <c r="U24" s="53"/>
      <c r="V24" s="53"/>
      <c r="W24" s="53"/>
      <c r="X24" s="53"/>
      <c r="Y24" s="53"/>
      <c r="Z24" s="53"/>
      <c r="AA24" s="53"/>
      <c r="AB24" s="53"/>
      <c r="AC24" s="53"/>
      <c r="AD24" s="53"/>
      <c r="AE24" s="53"/>
      <c r="AF24" s="53"/>
      <c r="AG24" s="53"/>
      <c r="AH24" s="53"/>
    </row>
    <row r="25" spans="1:34" ht="15" x14ac:dyDescent="0.25">
      <c r="A25" s="84" t="s">
        <v>21</v>
      </c>
      <c r="B25" s="29">
        <f>'Payment Request 01'!B25</f>
        <v>0</v>
      </c>
      <c r="C25" s="18">
        <f>'Payment Request 01'!C25</f>
        <v>0</v>
      </c>
      <c r="D25" s="18">
        <f>'Payment Request 01'!D25</f>
        <v>0</v>
      </c>
      <c r="E25" s="29">
        <f t="shared" si="0"/>
        <v>0</v>
      </c>
      <c r="F25" s="3">
        <v>0</v>
      </c>
      <c r="G25" s="3">
        <v>0</v>
      </c>
      <c r="H25" s="18">
        <f>'Payment Request 07'!J25</f>
        <v>0</v>
      </c>
      <c r="I25" s="18">
        <f>'Payment Request 07'!K25</f>
        <v>0</v>
      </c>
      <c r="J25" s="18">
        <f t="shared" si="1"/>
        <v>0</v>
      </c>
      <c r="K25" s="18">
        <f t="shared" si="1"/>
        <v>0</v>
      </c>
      <c r="L25" s="64">
        <f t="shared" si="2"/>
        <v>0</v>
      </c>
      <c r="M25" s="64">
        <f t="shared" si="3"/>
        <v>0</v>
      </c>
      <c r="N25" s="79">
        <f t="shared" si="4"/>
        <v>0</v>
      </c>
      <c r="O25" s="53"/>
      <c r="P25" s="53"/>
      <c r="Q25" s="53"/>
      <c r="R25" s="53"/>
      <c r="S25" s="53"/>
      <c r="T25" s="53"/>
      <c r="U25" s="53"/>
      <c r="V25" s="53"/>
      <c r="W25" s="53"/>
      <c r="X25" s="53"/>
      <c r="Y25" s="53"/>
      <c r="Z25" s="53"/>
      <c r="AA25" s="53"/>
      <c r="AB25" s="53"/>
      <c r="AC25" s="53"/>
      <c r="AD25" s="53"/>
      <c r="AE25" s="53"/>
      <c r="AF25" s="53"/>
      <c r="AG25" s="53"/>
      <c r="AH25" s="53"/>
    </row>
    <row r="26" spans="1:34" ht="12.75" customHeight="1" x14ac:dyDescent="0.25">
      <c r="A26" s="86" t="s">
        <v>22</v>
      </c>
      <c r="B26" s="29">
        <f>'Payment Request 01'!B26</f>
        <v>0</v>
      </c>
      <c r="C26" s="18">
        <f>'Payment Request 01'!C26</f>
        <v>0</v>
      </c>
      <c r="D26" s="18">
        <f>'Payment Request 01'!D26</f>
        <v>0</v>
      </c>
      <c r="E26" s="29">
        <f>SUM(E19:E25)</f>
        <v>0</v>
      </c>
      <c r="F26" s="1">
        <f>SUM(F19:F25)</f>
        <v>0</v>
      </c>
      <c r="G26" s="1">
        <f>SUM(G19:G25)</f>
        <v>0</v>
      </c>
      <c r="H26" s="18">
        <f>'Payment Request 07'!J26</f>
        <v>0</v>
      </c>
      <c r="I26" s="18">
        <f>'Payment Request 07'!K26</f>
        <v>0</v>
      </c>
      <c r="J26" s="29">
        <f>SUM(J19:J25)</f>
        <v>0</v>
      </c>
      <c r="K26" s="29">
        <f>SUM(K19:K25)</f>
        <v>0</v>
      </c>
      <c r="L26" s="64">
        <f>SUM(L19:L25)</f>
        <v>0</v>
      </c>
      <c r="M26" s="64">
        <f>D26-K26</f>
        <v>0</v>
      </c>
      <c r="N26" s="79">
        <f>SUM(N19:N25)</f>
        <v>0</v>
      </c>
      <c r="O26" s="53"/>
      <c r="P26" s="53"/>
      <c r="Q26" s="53"/>
      <c r="R26" s="53"/>
      <c r="S26" s="53"/>
      <c r="T26" s="53"/>
      <c r="U26" s="53"/>
      <c r="V26" s="53"/>
      <c r="W26" s="53"/>
      <c r="X26" s="53"/>
      <c r="Y26" s="53"/>
      <c r="Z26" s="53"/>
      <c r="AA26" s="53"/>
      <c r="AB26" s="53"/>
      <c r="AC26" s="53"/>
      <c r="AD26" s="53"/>
      <c r="AE26" s="53"/>
      <c r="AF26" s="53"/>
      <c r="AG26" s="53"/>
      <c r="AH26" s="53"/>
    </row>
    <row r="27" spans="1:34" ht="12.75" customHeight="1" x14ac:dyDescent="0.25">
      <c r="A27" s="34"/>
      <c r="N27" s="48"/>
      <c r="O27" s="53"/>
      <c r="P27" s="53"/>
      <c r="Q27" s="53"/>
      <c r="R27" s="53"/>
      <c r="S27" s="53"/>
      <c r="T27" s="53"/>
      <c r="U27" s="53"/>
      <c r="V27" s="53"/>
      <c r="W27" s="53"/>
      <c r="X27" s="53"/>
      <c r="Y27" s="53"/>
      <c r="Z27" s="53"/>
      <c r="AA27" s="53"/>
      <c r="AB27" s="53"/>
      <c r="AC27" s="53"/>
      <c r="AD27" s="53"/>
      <c r="AE27" s="53"/>
      <c r="AF27" s="53"/>
      <c r="AG27" s="53"/>
      <c r="AH27" s="53"/>
    </row>
    <row r="28" spans="1:34" ht="12.75" customHeight="1" x14ac:dyDescent="0.25">
      <c r="A28" s="34"/>
      <c r="B28" s="47" t="s">
        <v>23</v>
      </c>
      <c r="G28" s="73" t="e">
        <f>C26/B26</f>
        <v>#DIV/0!</v>
      </c>
      <c r="H28" s="2"/>
      <c r="I28" s="2"/>
      <c r="J28" s="2"/>
      <c r="K28" s="2"/>
      <c r="L28" s="2"/>
      <c r="M28" s="2"/>
      <c r="N28" s="9"/>
      <c r="O28" s="53"/>
      <c r="P28" s="53"/>
      <c r="Q28" s="53"/>
      <c r="R28" s="53"/>
      <c r="S28" s="53"/>
      <c r="T28" s="53"/>
      <c r="U28" s="53"/>
      <c r="V28" s="53"/>
      <c r="W28" s="53"/>
      <c r="X28" s="53"/>
      <c r="Y28" s="53"/>
      <c r="Z28" s="53"/>
      <c r="AA28" s="53"/>
      <c r="AB28" s="53"/>
      <c r="AC28" s="53"/>
      <c r="AD28" s="53"/>
      <c r="AE28" s="53"/>
      <c r="AF28" s="53"/>
      <c r="AG28" s="53"/>
      <c r="AH28" s="53"/>
    </row>
    <row r="29" spans="1:34" ht="12.75" customHeight="1" x14ac:dyDescent="0.25">
      <c r="A29" s="34"/>
      <c r="B29" s="47" t="s">
        <v>24</v>
      </c>
      <c r="G29" s="74" t="e">
        <f>F26/E26</f>
        <v>#DIV/0!</v>
      </c>
      <c r="H29" s="2"/>
      <c r="I29" s="2"/>
      <c r="J29" s="2"/>
      <c r="K29" s="2"/>
      <c r="L29" s="2"/>
      <c r="M29" s="2"/>
      <c r="N29" s="9"/>
      <c r="O29" s="53"/>
      <c r="P29" s="53"/>
      <c r="Q29" s="53"/>
      <c r="R29" s="53"/>
      <c r="S29" s="53"/>
      <c r="T29" s="53"/>
      <c r="U29" s="53"/>
      <c r="V29" s="53"/>
      <c r="W29" s="53"/>
      <c r="X29" s="53"/>
      <c r="Y29" s="53"/>
      <c r="Z29" s="53"/>
      <c r="AA29" s="53"/>
      <c r="AB29" s="53"/>
      <c r="AC29" s="53"/>
      <c r="AD29" s="53"/>
      <c r="AE29" s="53"/>
      <c r="AF29" s="53"/>
      <c r="AG29" s="53"/>
      <c r="AH29" s="53"/>
    </row>
    <row r="30" spans="1:34" ht="12.75" customHeight="1" x14ac:dyDescent="0.25">
      <c r="A30" s="46"/>
      <c r="G30" s="2"/>
      <c r="H30" s="2"/>
      <c r="I30" s="2"/>
      <c r="J30" s="2"/>
      <c r="K30" s="2"/>
      <c r="L30" s="2"/>
      <c r="M30" s="2"/>
      <c r="N30" s="9"/>
      <c r="O30" s="53"/>
      <c r="P30" s="53"/>
      <c r="Q30" s="53"/>
      <c r="R30" s="53"/>
      <c r="S30" s="53"/>
      <c r="T30" s="53"/>
      <c r="U30" s="53"/>
      <c r="V30" s="53"/>
      <c r="W30" s="53"/>
      <c r="X30" s="53"/>
      <c r="Y30" s="53"/>
      <c r="Z30" s="53"/>
      <c r="AA30" s="53"/>
      <c r="AB30" s="53"/>
      <c r="AC30" s="53"/>
      <c r="AD30" s="53"/>
      <c r="AE30" s="53"/>
      <c r="AF30" s="53"/>
      <c r="AG30" s="53"/>
      <c r="AH30" s="53"/>
    </row>
    <row r="31" spans="1:34" ht="12.75" customHeight="1" x14ac:dyDescent="0.25">
      <c r="A31" s="100" t="s">
        <v>48</v>
      </c>
      <c r="B31" s="101"/>
      <c r="C31" s="101"/>
      <c r="D31" s="101"/>
      <c r="E31" s="101"/>
      <c r="F31" s="101"/>
      <c r="G31" s="101"/>
      <c r="H31" s="101"/>
      <c r="I31" s="101"/>
      <c r="J31" s="101"/>
      <c r="K31" s="101"/>
      <c r="N31" s="48"/>
      <c r="O31" s="53"/>
      <c r="P31" s="53"/>
      <c r="Q31" s="53"/>
      <c r="R31" s="53"/>
      <c r="S31" s="53"/>
      <c r="T31" s="53"/>
      <c r="U31" s="53"/>
      <c r="V31" s="53"/>
      <c r="W31" s="53"/>
      <c r="X31" s="53"/>
      <c r="Y31" s="53"/>
      <c r="Z31" s="53"/>
      <c r="AA31" s="53"/>
      <c r="AB31" s="53"/>
      <c r="AC31" s="53"/>
      <c r="AD31" s="53"/>
      <c r="AE31" s="53"/>
      <c r="AF31" s="53"/>
      <c r="AG31" s="53"/>
      <c r="AH31" s="53"/>
    </row>
    <row r="32" spans="1:34" ht="12.75" customHeight="1" x14ac:dyDescent="0.25">
      <c r="A32" s="46"/>
      <c r="N32" s="48"/>
      <c r="O32" s="53"/>
      <c r="P32" s="53"/>
      <c r="Q32" s="53"/>
      <c r="R32" s="53"/>
      <c r="S32" s="53"/>
      <c r="T32" s="53"/>
      <c r="U32" s="53"/>
      <c r="V32" s="53"/>
      <c r="W32" s="53"/>
      <c r="X32" s="53"/>
      <c r="Y32" s="53"/>
      <c r="Z32" s="53"/>
      <c r="AA32" s="53"/>
      <c r="AB32" s="53"/>
      <c r="AC32" s="53"/>
      <c r="AD32" s="53"/>
      <c r="AE32" s="53"/>
      <c r="AF32" s="53"/>
      <c r="AG32" s="53"/>
      <c r="AH32" s="53"/>
    </row>
    <row r="33" spans="1:34" ht="12.75" customHeight="1" x14ac:dyDescent="0.25">
      <c r="A33" s="111" t="s">
        <v>49</v>
      </c>
      <c r="B33" s="112"/>
      <c r="C33" s="112"/>
      <c r="D33" s="112"/>
      <c r="E33" s="112"/>
      <c r="F33" s="112"/>
      <c r="G33" s="112"/>
      <c r="H33" s="112"/>
      <c r="I33" s="112"/>
      <c r="J33" s="112"/>
      <c r="K33" s="112"/>
      <c r="L33" s="112"/>
      <c r="M33" s="112"/>
      <c r="N33" s="113"/>
      <c r="O33" s="53"/>
      <c r="P33" s="53"/>
      <c r="Q33" s="53"/>
      <c r="R33" s="53"/>
      <c r="S33" s="53"/>
      <c r="T33" s="53"/>
      <c r="U33" s="53"/>
      <c r="V33" s="53"/>
      <c r="W33" s="53"/>
      <c r="X33" s="53"/>
      <c r="Y33" s="53"/>
      <c r="Z33" s="53"/>
      <c r="AA33" s="53"/>
      <c r="AB33" s="53"/>
      <c r="AC33" s="53"/>
      <c r="AD33" s="53"/>
      <c r="AE33" s="53"/>
      <c r="AF33" s="53"/>
      <c r="AG33" s="53"/>
      <c r="AH33" s="53"/>
    </row>
    <row r="34" spans="1:34" x14ac:dyDescent="0.2">
      <c r="A34" s="111"/>
      <c r="B34" s="112"/>
      <c r="C34" s="112"/>
      <c r="D34" s="112"/>
      <c r="E34" s="112"/>
      <c r="F34" s="112"/>
      <c r="G34" s="112"/>
      <c r="H34" s="112"/>
      <c r="I34" s="112"/>
      <c r="J34" s="112"/>
      <c r="K34" s="112"/>
      <c r="L34" s="112"/>
      <c r="M34" s="112"/>
      <c r="N34" s="113"/>
    </row>
    <row r="35" spans="1:34" ht="29.25" customHeight="1" x14ac:dyDescent="0.2">
      <c r="A35" s="111"/>
      <c r="B35" s="112"/>
      <c r="C35" s="112"/>
      <c r="D35" s="112"/>
      <c r="E35" s="112"/>
      <c r="F35" s="112"/>
      <c r="G35" s="112"/>
      <c r="H35" s="112"/>
      <c r="I35" s="112"/>
      <c r="J35" s="112"/>
      <c r="K35" s="112"/>
      <c r="L35" s="112"/>
      <c r="M35" s="112"/>
      <c r="N35" s="113"/>
    </row>
    <row r="36" spans="1:34" x14ac:dyDescent="0.2">
      <c r="A36" s="46"/>
      <c r="B36" s="6"/>
      <c r="C36" s="6"/>
      <c r="D36" s="6"/>
      <c r="E36" s="6"/>
      <c r="N36" s="48"/>
    </row>
    <row r="37" spans="1:34" x14ac:dyDescent="0.2">
      <c r="A37" s="10" t="s">
        <v>25</v>
      </c>
      <c r="B37" s="97"/>
      <c r="C37" s="97"/>
      <c r="D37" s="97"/>
      <c r="E37" s="97"/>
      <c r="F37" s="32" t="s">
        <v>26</v>
      </c>
      <c r="G37" s="24"/>
      <c r="N37" s="48"/>
    </row>
    <row r="38" spans="1:34" x14ac:dyDescent="0.2">
      <c r="A38" s="10"/>
      <c r="B38" s="43"/>
      <c r="C38" s="43"/>
      <c r="D38" s="43"/>
      <c r="E38" s="43"/>
      <c r="F38" s="32"/>
      <c r="G38" s="12"/>
      <c r="N38" s="48"/>
    </row>
    <row r="39" spans="1:34" x14ac:dyDescent="0.2">
      <c r="A39" s="10" t="s">
        <v>27</v>
      </c>
      <c r="B39" s="97"/>
      <c r="C39" s="97"/>
      <c r="D39" s="97"/>
      <c r="E39" s="97"/>
      <c r="F39" s="32"/>
      <c r="G39" s="12"/>
      <c r="N39" s="48"/>
    </row>
    <row r="40" spans="1:34" x14ac:dyDescent="0.2">
      <c r="A40" s="10"/>
      <c r="B40" s="43"/>
      <c r="C40" s="43"/>
      <c r="D40" s="43"/>
      <c r="E40" s="43"/>
      <c r="F40" s="32"/>
      <c r="G40" s="12"/>
      <c r="N40" s="48"/>
    </row>
    <row r="41" spans="1:34" x14ac:dyDescent="0.2">
      <c r="A41" s="10" t="s">
        <v>25</v>
      </c>
      <c r="B41" s="97"/>
      <c r="C41" s="97"/>
      <c r="D41" s="97"/>
      <c r="E41" s="97"/>
      <c r="F41" s="32" t="s">
        <v>26</v>
      </c>
      <c r="G41" s="24"/>
      <c r="N41" s="48"/>
    </row>
    <row r="42" spans="1:34" x14ac:dyDescent="0.2">
      <c r="A42" s="13"/>
      <c r="B42" s="6"/>
      <c r="C42" s="6"/>
      <c r="D42" s="6"/>
      <c r="E42" s="6"/>
      <c r="F42" s="35"/>
      <c r="N42" s="48"/>
    </row>
    <row r="43" spans="1:34" x14ac:dyDescent="0.2">
      <c r="A43" s="46" t="s">
        <v>27</v>
      </c>
      <c r="B43" s="109" t="s">
        <v>28</v>
      </c>
      <c r="C43" s="109"/>
      <c r="D43" s="109"/>
      <c r="E43" s="109"/>
      <c r="N43" s="48"/>
    </row>
    <row r="44" spans="1:34" x14ac:dyDescent="0.2">
      <c r="A44" s="46"/>
      <c r="B44" s="6"/>
      <c r="C44" s="6"/>
      <c r="D44" s="6"/>
      <c r="E44" s="6"/>
      <c r="N44" s="48"/>
    </row>
    <row r="45" spans="1:34" ht="13.5" thickBot="1" x14ac:dyDescent="0.25">
      <c r="A45" s="14"/>
      <c r="B45" s="16"/>
      <c r="C45" s="16"/>
      <c r="D45" s="16"/>
      <c r="E45" s="16"/>
      <c r="F45" s="16"/>
      <c r="G45" s="16"/>
      <c r="H45" s="16"/>
      <c r="I45" s="16"/>
      <c r="J45" s="16"/>
      <c r="K45" s="16"/>
      <c r="L45" s="16"/>
      <c r="M45" s="16"/>
      <c r="N45" s="17"/>
    </row>
  </sheetData>
  <sheetProtection algorithmName="SHA-512" hashValue="KRpQqUl5lD7yfsRgjSOSWoZDGfTvwK4ssY/KnMrDk3REp7ppmdwNGOgjtx5dEKLjXNlL5c57YrGri0yLhptxmQ==" saltValue="Cx6drLvQFsMifYnC2zTWIw==" spinCount="100000" sheet="1" objects="1" scenarios="1"/>
  <mergeCells count="20">
    <mergeCell ref="O3:V5"/>
    <mergeCell ref="B4:D4"/>
    <mergeCell ref="B5:D5"/>
    <mergeCell ref="B6:D6"/>
    <mergeCell ref="O6:V18"/>
    <mergeCell ref="B7:D7"/>
    <mergeCell ref="F9:H9"/>
    <mergeCell ref="F10:H10"/>
    <mergeCell ref="A1:N1"/>
    <mergeCell ref="A2:N2"/>
    <mergeCell ref="B37:E37"/>
    <mergeCell ref="B39:E39"/>
    <mergeCell ref="B41:E41"/>
    <mergeCell ref="F11:H11"/>
    <mergeCell ref="B43:E43"/>
    <mergeCell ref="F12:G12"/>
    <mergeCell ref="F13:G13"/>
    <mergeCell ref="F14:G14"/>
    <mergeCell ref="A31:K31"/>
    <mergeCell ref="A33:N3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6</xdr:col>
                    <xdr:colOff>28575</xdr:colOff>
                    <xdr:row>4</xdr:row>
                    <xdr:rowOff>76200</xdr:rowOff>
                  </from>
                  <to>
                    <xdr:col>6</xdr:col>
                    <xdr:colOff>333375</xdr:colOff>
                    <xdr:row>5</xdr:row>
                    <xdr:rowOff>104775</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6</xdr:col>
                    <xdr:colOff>542925</xdr:colOff>
                    <xdr:row>4</xdr:row>
                    <xdr:rowOff>85725</xdr:rowOff>
                  </from>
                  <to>
                    <xdr:col>7</xdr:col>
                    <xdr:colOff>390525</xdr:colOff>
                    <xdr:row>5</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F50E3F8B8C44D9EA5BD2549956CF2" ma:contentTypeVersion="14" ma:contentTypeDescription="Create a new document." ma:contentTypeScope="" ma:versionID="9ab502d2ef48a0fa6606d91c30b32af9">
  <xsd:schema xmlns:xsd="http://www.w3.org/2001/XMLSchema" xmlns:xs="http://www.w3.org/2001/XMLSchema" xmlns:p="http://schemas.microsoft.com/office/2006/metadata/properties" xmlns:ns2="ead14a2b-0901-4851-9135-e440dd1a60d2" xmlns:ns3="bc761791-33a0-47b7-8145-9d3c2515a3a0" targetNamespace="http://schemas.microsoft.com/office/2006/metadata/properties" ma:root="true" ma:fieldsID="bb740f5bfe4c4def29498592f95f8cc2" ns2:_="" ns3:_="">
    <xsd:import namespace="ead14a2b-0901-4851-9135-e440dd1a60d2"/>
    <xsd:import namespace="bc761791-33a0-47b7-8145-9d3c2515a3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14a2b-0901-4851-9135-e440dd1a6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dbdce9-60e9-41e5-8608-85a453d288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761791-33a0-47b7-8145-9d3c2515a3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38985699-f427-45a7-93a3-105b7de166ff}" ma:internalName="TaxCatchAll" ma:showField="CatchAllData" ma:web="bc761791-33a0-47b7-8145-9d3c2515a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ad14a2b-0901-4851-9135-e440dd1a60d2">
      <Terms xmlns="http://schemas.microsoft.com/office/infopath/2007/PartnerControls"/>
    </lcf76f155ced4ddcb4097134ff3c332f>
    <TaxCatchAll xmlns="bc761791-33a0-47b7-8145-9d3c2515a3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1AF912-33FC-482F-A3FD-EFEDBD18FF08}"/>
</file>

<file path=customXml/itemProps2.xml><?xml version="1.0" encoding="utf-8"?>
<ds:datastoreItem xmlns:ds="http://schemas.openxmlformats.org/officeDocument/2006/customXml" ds:itemID="{02F04775-A38A-4822-9670-28D73C45F47E}">
  <ds:schemaRefs>
    <ds:schemaRef ds:uri="http://schemas.microsoft.com/office/2006/metadata/properties"/>
    <ds:schemaRef ds:uri="http://schemas.microsoft.com/office/infopath/2007/PartnerControls"/>
    <ds:schemaRef ds:uri="5d87095d-ff1e-4808-9408-91d24e4452db"/>
    <ds:schemaRef ds:uri="e5ab66c7-856c-4cc8-ad3c-55c7e68619f9"/>
    <ds:schemaRef ds:uri="http://schemas.microsoft.com/sharepoint/v3"/>
  </ds:schemaRefs>
</ds:datastoreItem>
</file>

<file path=customXml/itemProps3.xml><?xml version="1.0" encoding="utf-8"?>
<ds:datastoreItem xmlns:ds="http://schemas.openxmlformats.org/officeDocument/2006/customXml" ds:itemID="{457125ED-579F-422E-A9EC-BD8B83B17FB3}">
  <ds:schemaRefs>
    <ds:schemaRef ds:uri="http://schemas.microsoft.com/sharepoint/v3/contenttype/forms"/>
  </ds:schemaRefs>
</ds:datastoreItem>
</file>

<file path=docMetadata/LabelInfo.xml><?xml version="1.0" encoding="utf-8"?>
<clbl:labelList xmlns:clbl="http://schemas.microsoft.com/office/2020/mipLabelMetadata">
  <clbl:label id="{bedd5d6f-bcfc-46d4-918d-7fb210e57897}" enabled="0" method="" siteId="{bedd5d6f-bcfc-46d4-918d-7fb210e57897}"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Payment Request 01</vt:lpstr>
      <vt:lpstr>Payment Request 02</vt:lpstr>
      <vt:lpstr>Payment Request 03</vt:lpstr>
      <vt:lpstr>Payment Request 04</vt:lpstr>
      <vt:lpstr>Payment Request 05</vt:lpstr>
      <vt:lpstr>Payment Request 06</vt:lpstr>
      <vt:lpstr>Payment Request 07</vt:lpstr>
      <vt:lpstr>Payment Request 08</vt:lpstr>
      <vt:lpstr>Payment Request 09</vt:lpstr>
      <vt:lpstr>Payment Request 10</vt:lpstr>
      <vt:lpstr>Payment Request 11</vt:lpstr>
      <vt:lpstr>Payment Request 12</vt:lpstr>
      <vt:lpstr>Payment Request 13</vt:lpstr>
      <vt:lpstr>Payment Request 14</vt:lpstr>
      <vt:lpstr>Payment Request 15</vt:lpstr>
      <vt:lpstr>Payment Request 16</vt:lpstr>
      <vt:lpstr>Payment Request 17</vt:lpstr>
      <vt:lpstr>Payment Request 18</vt:lpstr>
      <vt:lpstr>Payment Request 19</vt:lpstr>
      <vt:lpstr>Payment Request 20</vt:lpstr>
      <vt:lpstr>Payment Request 21</vt:lpstr>
      <vt:lpstr>Payment Request 22</vt:lpstr>
      <vt:lpstr>Payment Request 23</vt:lpstr>
      <vt:lpstr>Payment Request 24</vt:lpstr>
      <vt:lpstr>Payment Request 25</vt:lpstr>
      <vt:lpstr>Payment Request 26</vt:lpstr>
      <vt:lpstr>Payment Request 27</vt:lpstr>
      <vt:lpstr>Payment Request 28</vt:lpstr>
      <vt:lpstr>Payment Request 29</vt:lpstr>
      <vt:lpstr>Payment Request 30</vt:lpstr>
      <vt:lpstr>'Payment Request 01'!Print_Area</vt:lpstr>
      <vt:lpstr>'Payment Request 29'!Print_Area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Ziggy Rivkin-Fish</dc:creator>
  <cp:keywords/>
  <dc:description/>
  <cp:lastModifiedBy>May, Dorothy</cp:lastModifiedBy>
  <cp:revision/>
  <cp:lastPrinted>2024-02-21T15:28:34Z</cp:lastPrinted>
  <dcterms:created xsi:type="dcterms:W3CDTF">2020-09-25T19:19:09Z</dcterms:created>
  <dcterms:modified xsi:type="dcterms:W3CDTF">2024-02-23T14:13:13Z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0x010100925F50E3F8B8C44D9EA5BD2549956CF2</vt:lpwstr>
  </property>
  <property fmtid="{D5CDD505-2E9C-101B-9397-08002B2CF9AE}" pid="3" name="MediaServiceImageTags">
    <vt:lpwstr/>
  </property>
</Properties>
</file>